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975" tabRatio="599"/>
  </bookViews>
  <sheets>
    <sheet name="NUOVO BOLLETTINO DAP" sheetId="15" r:id="rId1"/>
    <sheet name="Foglio1" sheetId="16" r:id="rId2"/>
  </sheets>
  <calcPr calcId="162913"/>
</workbook>
</file>

<file path=xl/calcChain.xml><?xml version="1.0" encoding="utf-8"?>
<calcChain xmlns="http://schemas.openxmlformats.org/spreadsheetml/2006/main">
  <c r="G214" i="15"/>
  <c r="G196"/>
  <c r="G174"/>
  <c r="G149"/>
  <c r="G137"/>
  <c r="G121"/>
  <c r="G99"/>
  <c r="G79"/>
  <c r="G52"/>
  <c r="G34"/>
  <c r="G16"/>
  <c r="E16"/>
  <c r="E34"/>
  <c r="E52"/>
  <c r="E79"/>
  <c r="E99"/>
  <c r="E121"/>
  <c r="E137"/>
  <c r="E149"/>
  <c r="E174"/>
  <c r="E196"/>
  <c r="E214"/>
  <c r="F443"/>
  <c r="F424"/>
  <c r="F401"/>
  <c r="F375"/>
  <c r="F362"/>
  <c r="F345"/>
  <c r="F322"/>
  <c r="F301"/>
  <c r="E443"/>
  <c r="E424"/>
  <c r="E401"/>
  <c r="E375"/>
  <c r="E362"/>
  <c r="E345"/>
  <c r="E322"/>
  <c r="E301"/>
  <c r="F270"/>
  <c r="E270"/>
  <c r="F251"/>
  <c r="F233"/>
  <c r="E251"/>
  <c r="E233"/>
  <c r="F196"/>
  <c r="G216" l="1"/>
  <c r="E216"/>
  <c r="E445"/>
  <c r="F445"/>
  <c r="F34"/>
  <c r="F99"/>
  <c r="F16"/>
  <c r="F52"/>
  <c r="F214" l="1"/>
  <c r="F174"/>
  <c r="F149"/>
  <c r="F137"/>
  <c r="F121"/>
  <c r="F79"/>
  <c r="F216" l="1"/>
  <c r="G362" l="1"/>
  <c r="D362"/>
  <c r="G251" l="1"/>
  <c r="D251"/>
  <c r="G401"/>
  <c r="D401"/>
  <c r="G424"/>
  <c r="D424"/>
  <c r="G270"/>
  <c r="D270"/>
  <c r="C443" l="1"/>
  <c r="C214"/>
  <c r="G443" l="1"/>
  <c r="D443"/>
  <c r="G375"/>
  <c r="D375"/>
  <c r="G345"/>
  <c r="D345"/>
  <c r="G322"/>
  <c r="D322"/>
  <c r="G301"/>
  <c r="D301"/>
  <c r="G233"/>
  <c r="D233"/>
  <c r="H214"/>
  <c r="D214"/>
  <c r="H196"/>
  <c r="D196"/>
  <c r="H174"/>
  <c r="D174"/>
  <c r="H149"/>
  <c r="D149"/>
  <c r="H137"/>
  <c r="D137"/>
  <c r="H121"/>
  <c r="D121"/>
  <c r="H99"/>
  <c r="D99"/>
  <c r="H79"/>
  <c r="D79"/>
  <c r="H52"/>
  <c r="D52"/>
  <c r="H34"/>
  <c r="D34"/>
  <c r="H16"/>
  <c r="D16"/>
  <c r="D445" l="1"/>
  <c r="D446" s="1"/>
  <c r="G445"/>
  <c r="F446" s="1"/>
  <c r="H216"/>
  <c r="D216"/>
  <c r="D217" l="1"/>
  <c r="D447"/>
</calcChain>
</file>

<file path=xl/sharedStrings.xml><?xml version="1.0" encoding="utf-8"?>
<sst xmlns="http://schemas.openxmlformats.org/spreadsheetml/2006/main" count="462" uniqueCount="317">
  <si>
    <t>PERSONALE</t>
  </si>
  <si>
    <t>DETENUTI</t>
  </si>
  <si>
    <t>CC TOLMEZZO</t>
  </si>
  <si>
    <t>CC TREVISO</t>
  </si>
  <si>
    <t>CC VICENZA</t>
  </si>
  <si>
    <t>CC NAPOLI POGGIOREALE</t>
  </si>
  <si>
    <t>CC PAVIA</t>
  </si>
  <si>
    <t>CC BERGAMO</t>
  </si>
  <si>
    <t>CR BOLLATE</t>
  </si>
  <si>
    <t>CC MONZA</t>
  </si>
  <si>
    <t>CC COMO</t>
  </si>
  <si>
    <t>CC IVREA</t>
  </si>
  <si>
    <t>CC PERUGIA</t>
  </si>
  <si>
    <t>CC SIENA</t>
  </si>
  <si>
    <t>CC PRATO</t>
  </si>
  <si>
    <t>CC TERNI</t>
  </si>
  <si>
    <t>CC CATANZARO</t>
  </si>
  <si>
    <t>CC LECCE</t>
  </si>
  <si>
    <t>CC BRINDISI</t>
  </si>
  <si>
    <t>CR BRESCIA VERZIANO</t>
  </si>
  <si>
    <t>CR VIGEVANO</t>
  </si>
  <si>
    <t>CC VOGHERA</t>
  </si>
  <si>
    <t>CC BUSTO ARSIZIO</t>
  </si>
  <si>
    <t>CC CREMONA</t>
  </si>
  <si>
    <t>CC LECCO</t>
  </si>
  <si>
    <t>CC LODI</t>
  </si>
  <si>
    <t>CC MANTOVA</t>
  </si>
  <si>
    <t>CR OPERA</t>
  </si>
  <si>
    <t>CC SONDRIO</t>
  </si>
  <si>
    <t>CC VARESE</t>
  </si>
  <si>
    <t>CC FOGGIA</t>
  </si>
  <si>
    <t>CC SAN SEVERO</t>
  </si>
  <si>
    <t>CC PESARO</t>
  </si>
  <si>
    <t>CC SASSARI</t>
  </si>
  <si>
    <t>CR SPOLETO</t>
  </si>
  <si>
    <t>CC AREZZO</t>
  </si>
  <si>
    <t>CC PISA</t>
  </si>
  <si>
    <t>CC RIMINI</t>
  </si>
  <si>
    <t>CC PADOVA</t>
  </si>
  <si>
    <t>CC ALESSANDRIA</t>
  </si>
  <si>
    <t>CC CUNEO</t>
  </si>
  <si>
    <t>CR ALESSANDRIA</t>
  </si>
  <si>
    <t>CC GENOVA MARASSI</t>
  </si>
  <si>
    <t>CC LA SPEZIA</t>
  </si>
  <si>
    <t>CR SANREMO</t>
  </si>
  <si>
    <t>CR FOSSANO</t>
  </si>
  <si>
    <t>CC TORINO</t>
  </si>
  <si>
    <t>CC VERBANIA</t>
  </si>
  <si>
    <t>CC VERCELLI</t>
  </si>
  <si>
    <t>CC CIVITAVECCHIA</t>
  </si>
  <si>
    <t>CC FIRENZE SOLLICCIANO</t>
  </si>
  <si>
    <t>CC VELLETRI</t>
  </si>
  <si>
    <t>PR CAMPANIA</t>
  </si>
  <si>
    <t>PR SARDEGNA</t>
  </si>
  <si>
    <t>CC CROTONE</t>
  </si>
  <si>
    <t>PR CALABRIA</t>
  </si>
  <si>
    <t>PR PIEMONTE/LIGURIA E VALLE D'AOSTA</t>
  </si>
  <si>
    <t>CC PALMI</t>
  </si>
  <si>
    <t>IIPP REGGIO CALABRIA S PIETRO</t>
  </si>
  <si>
    <t>CC TRENTO</t>
  </si>
  <si>
    <t>PR LOMBARDIA</t>
  </si>
  <si>
    <t>CC PALERMO LORUSSO</t>
  </si>
  <si>
    <t>PR SICILIA</t>
  </si>
  <si>
    <t xml:space="preserve">PR TOSCANA/  UMBRIA </t>
  </si>
  <si>
    <t xml:space="preserve">PR LOMBARDIA </t>
  </si>
  <si>
    <t>PR PUGLIA/ BASILICATA</t>
  </si>
  <si>
    <t>CC BIELLA</t>
  </si>
  <si>
    <t>CR PORTO AZZURRO</t>
  </si>
  <si>
    <t>CC PORTO AZZURRO</t>
  </si>
  <si>
    <t>PR ELIMIA ROMAGNA /MARCHE</t>
  </si>
  <si>
    <t>CC MODENA</t>
  </si>
  <si>
    <t>CC BARI</t>
  </si>
  <si>
    <t>PR LAZIO/ABRUZZO E MOLISE</t>
  </si>
  <si>
    <t>CC LANCIANO</t>
  </si>
  <si>
    <t>CC SALERNO</t>
  </si>
  <si>
    <t>CC TRANI</t>
  </si>
  <si>
    <t>PRAP MILANO</t>
  </si>
  <si>
    <t>CC ALBA</t>
  </si>
  <si>
    <t>CC AOSTA</t>
  </si>
  <si>
    <t>CC NOVARA</t>
  </si>
  <si>
    <t>CC IMPERIA</t>
  </si>
  <si>
    <t>CC SANTA MARIA C.V.</t>
  </si>
  <si>
    <t>PRAP ROMA</t>
  </si>
  <si>
    <t>CR PADOVA</t>
  </si>
  <si>
    <t>CC GROSSETO</t>
  </si>
  <si>
    <t>CR VOLTERRA</t>
  </si>
  <si>
    <t>CC. SANREMO</t>
  </si>
  <si>
    <t>Dipartimento Amministrazione Penitenziaria                                                           Ufficio Capo del Dipartimento                                                                                  Ufficio III - Attività Ispettiva e di Controllo</t>
  </si>
  <si>
    <t>CC NAPOLI SECONDIGLIANO</t>
  </si>
  <si>
    <t>CCF POZZUOLI</t>
  </si>
  <si>
    <t>CC CASTROVILLARI</t>
  </si>
  <si>
    <t>CC PORDENONE</t>
  </si>
  <si>
    <t>II.PP. PARMA</t>
  </si>
  <si>
    <t>CR SALUZZO</t>
  </si>
  <si>
    <t>CR ASTI</t>
  </si>
  <si>
    <t>CC TERAMO</t>
  </si>
  <si>
    <t>CC REGINA COELI</t>
  </si>
  <si>
    <t>CC VERONA</t>
  </si>
  <si>
    <t>CC.BELLUNO</t>
  </si>
  <si>
    <t>DAP ORGANI CENTRALI</t>
  </si>
  <si>
    <t>CC PISTOIA</t>
  </si>
  <si>
    <t>CC ORVIETO</t>
  </si>
  <si>
    <t>CC UDINE</t>
  </si>
  <si>
    <t>CR CHIAVARI</t>
  </si>
  <si>
    <t>CC GENOVA PONTE X</t>
  </si>
  <si>
    <t>CC PAOLA</t>
  </si>
  <si>
    <t>FIRENZE GOZZINI</t>
  </si>
  <si>
    <t>CC LIVORNO</t>
  </si>
  <si>
    <t>CC BOLOGNA</t>
  </si>
  <si>
    <t>GROSSETO</t>
  </si>
  <si>
    <t>CC LUCCA</t>
  </si>
  <si>
    <t>CC MELFI</t>
  </si>
  <si>
    <t>CC AGRIGENTO</t>
  </si>
  <si>
    <t>CR FAVIGNANA</t>
  </si>
  <si>
    <t>CR SAN CATALDO</t>
  </si>
  <si>
    <t>SAN GIMIGNANO</t>
  </si>
  <si>
    <t>CC AVEZZANO</t>
  </si>
  <si>
    <t>SFAPP CASAL DEL MARMO ROMA</t>
  </si>
  <si>
    <t>CC VITERBO</t>
  </si>
  <si>
    <t>PRAP CATANZARO</t>
  </si>
  <si>
    <t>CC VIBO VALENTIA</t>
  </si>
  <si>
    <t>CC TARANTO</t>
  </si>
  <si>
    <t>BIELLA</t>
  </si>
  <si>
    <t>CUNEO</t>
  </si>
  <si>
    <t>IVREA</t>
  </si>
  <si>
    <t>II.PP. REGGIO EMILIA</t>
  </si>
  <si>
    <t>CC ANCONA MONTEACUTO</t>
  </si>
  <si>
    <t>CC LATINA</t>
  </si>
  <si>
    <t>(7)                                                 ESITO POSITIVO E GESTIONE ESTERNA (118 / ospedale)</t>
  </si>
  <si>
    <t>CR CIVITAVECCHIA</t>
  </si>
  <si>
    <t>C.C. NAPOLI-POGGIOREALE</t>
  </si>
  <si>
    <t>C.C. NAPOLI-SECONDIGLIANO</t>
  </si>
  <si>
    <t>C.C. SANTA MARIA CAPUA VETERE</t>
  </si>
  <si>
    <t>C.C. AVELLINO</t>
  </si>
  <si>
    <t>C.R. CARINOLA</t>
  </si>
  <si>
    <t>C.C. BENEVENTO</t>
  </si>
  <si>
    <t>C.C. ARIANO IRPINO</t>
  </si>
  <si>
    <t>C.C.F POZZUOLI</t>
  </si>
  <si>
    <t>C.R. AVERSA</t>
  </si>
  <si>
    <t>C.C. ARIENZO</t>
  </si>
  <si>
    <t>C.C. SALERNO</t>
  </si>
  <si>
    <t>C.R. SANT'ANGELO DEI LOMBARDI</t>
  </si>
  <si>
    <t>C.C. VALLO DELLA LUCANIA</t>
  </si>
  <si>
    <t>C.R. EBOLI</t>
  </si>
  <si>
    <t>I.C.A.M. LAURO</t>
  </si>
  <si>
    <t>II.PP. Reggio C. pl. Arghillà</t>
  </si>
  <si>
    <t>II.PP. Reggio C. pl. S. Pietro</t>
  </si>
  <si>
    <t>CC GORIZIA</t>
  </si>
  <si>
    <t>CC TRIESTE</t>
  </si>
  <si>
    <t>CC VENEZIA SMM</t>
  </si>
  <si>
    <t>CC BOLZANO</t>
  </si>
  <si>
    <t>CC ROVIGNO</t>
  </si>
  <si>
    <t>CRD VENEZIA</t>
  </si>
  <si>
    <t>C.C. BOLOGNA</t>
  </si>
  <si>
    <t>C.R. CASTELFRANCO EMILIA</t>
  </si>
  <si>
    <t>C.C. FERRARA</t>
  </si>
  <si>
    <t>C.C. FORLI'</t>
  </si>
  <si>
    <t>C.C. MODENA</t>
  </si>
  <si>
    <t>C.C. PIACENZA</t>
  </si>
  <si>
    <t>C.C. RAVENNA</t>
  </si>
  <si>
    <t>C.C. RIMINI</t>
  </si>
  <si>
    <t>C.C. ANCONA MONTACUTO</t>
  </si>
  <si>
    <t>C.R. ANCONA BARCAGLIONE</t>
  </si>
  <si>
    <t>C.C. ASCOLI PICENO</t>
  </si>
  <si>
    <t>C.R. FERMO</t>
  </si>
  <si>
    <t>C.R. FOSSOMBRONE</t>
  </si>
  <si>
    <t>C.C. PESARO</t>
  </si>
  <si>
    <t>CRF TRANI</t>
  </si>
  <si>
    <t>CC CHIETI</t>
  </si>
  <si>
    <t>CC L'AQUILA</t>
  </si>
  <si>
    <t>CC PESCARA</t>
  </si>
  <si>
    <t>CL VASTO</t>
  </si>
  <si>
    <t>CC CASSINO</t>
  </si>
  <si>
    <t>CC FROSINONE</t>
  </si>
  <si>
    <t>CR PALIANO</t>
  </si>
  <si>
    <t>CC RIETI</t>
  </si>
  <si>
    <t>CC FEMM. REBIBBIA RM</t>
  </si>
  <si>
    <t>CC NC REBIBBIA RM</t>
  </si>
  <si>
    <t>3^ CC REBIBBIA RM</t>
  </si>
  <si>
    <t>CR REBIBBIA RM</t>
  </si>
  <si>
    <t>CC REGINA COELI RM</t>
  </si>
  <si>
    <t>CR CAMPOBASSO</t>
  </si>
  <si>
    <t>CC ISERNIA</t>
  </si>
  <si>
    <t>CC LARINO</t>
  </si>
  <si>
    <t>LIVORNO</t>
  </si>
  <si>
    <t>MASSA MARITTIMA</t>
  </si>
  <si>
    <t>SIENA</t>
  </si>
  <si>
    <t>ALGHERO</t>
  </si>
  <si>
    <t>NUORO</t>
  </si>
  <si>
    <t>CR ALTAMURA</t>
  </si>
  <si>
    <t>CC LUCERA</t>
  </si>
  <si>
    <t>CC MATERA</t>
  </si>
  <si>
    <t>CC POTENZA</t>
  </si>
  <si>
    <t>CR TURI</t>
  </si>
  <si>
    <t>PR PUGLIA E BASILICATA</t>
  </si>
  <si>
    <t>PR LAZIO,ABRUZZO E MOLISE</t>
  </si>
  <si>
    <t>PR TOSCANA E UMBRIA</t>
  </si>
  <si>
    <t>PR EMLIA ROMAGNA E MARCHE</t>
  </si>
  <si>
    <t>PR  TRIVENTO</t>
  </si>
  <si>
    <t>PR PIEMONTE, LIGURIA E VALLE D'AOSTA</t>
  </si>
  <si>
    <t>GORGONA-SEZ DISTACCATA LIVORNO</t>
  </si>
  <si>
    <t>AGRIGENTO C.C</t>
  </si>
  <si>
    <t>AUGUSTA C.R.</t>
  </si>
  <si>
    <t xml:space="preserve">BARCELLONA P.G. C.C. </t>
  </si>
  <si>
    <t>CALTAGIRONE C.C.</t>
  </si>
  <si>
    <t>CALTANISSETTA C.C.</t>
  </si>
  <si>
    <t>CASTELVETRANO C.C.</t>
  </si>
  <si>
    <t>CATANIA BICOCCA C.C.</t>
  </si>
  <si>
    <t>CATANIA P.L. C.C.</t>
  </si>
  <si>
    <t>ENNA C.C.</t>
  </si>
  <si>
    <t>FAVIGNANA C.R.</t>
  </si>
  <si>
    <t xml:space="preserve">GELA C.C. </t>
  </si>
  <si>
    <t>GIARRE C.C.</t>
  </si>
  <si>
    <t>MESSINA C.C.</t>
  </si>
  <si>
    <t>NOTO CR</t>
  </si>
  <si>
    <t xml:space="preserve">PALERMO LORUSSO C.C. </t>
  </si>
  <si>
    <t>PIAZZA ARMERINA C.C.</t>
  </si>
  <si>
    <t>RAGUSA C.C.</t>
  </si>
  <si>
    <t>SAN CATALDO C.R.</t>
  </si>
  <si>
    <t xml:space="preserve">SIRACUSA C.C. </t>
  </si>
  <si>
    <t>SCIACCA C.C.</t>
  </si>
  <si>
    <t>TERMINI IMERESE C.C.</t>
  </si>
  <si>
    <t>TRAPANI C.C.</t>
  </si>
  <si>
    <t>CR  SANT'ANGELO DEI LOMBARDI</t>
  </si>
  <si>
    <t>CC RAVENNA</t>
  </si>
  <si>
    <t>ICA LAUREANA DI BORRELLO</t>
  </si>
  <si>
    <t>GORGONA-SEDE DISTACCATA</t>
  </si>
  <si>
    <t>PR TRIVENETO</t>
  </si>
  <si>
    <t>CR TEMPIO PAUSANIA</t>
  </si>
  <si>
    <t>CR AUGUSTA</t>
  </si>
  <si>
    <t>CC PALERMO DI BONA</t>
  </si>
  <si>
    <t>VOLTERRA</t>
  </si>
  <si>
    <t>CR CASTELFRANCO EMILIA</t>
  </si>
  <si>
    <t>FORLI'</t>
  </si>
  <si>
    <t>PR  SICILIA</t>
  </si>
  <si>
    <t>CC FERRARA</t>
  </si>
  <si>
    <t>IIPP REGGIO CALABRIA ARGHILLA</t>
  </si>
  <si>
    <t>CC VALLO DELLA LUCANIA</t>
  </si>
  <si>
    <t>CR FOSSOMBRONE</t>
  </si>
  <si>
    <t>CC MILANO SV</t>
  </si>
  <si>
    <t>TOTALE GENERALE</t>
  </si>
  <si>
    <t>sub totale</t>
  </si>
  <si>
    <t>sub totale PRAP</t>
  </si>
  <si>
    <t>CC LOCRI</t>
  </si>
  <si>
    <t>CC BELLUNO</t>
  </si>
  <si>
    <t>CC CATANIA P.L.</t>
  </si>
  <si>
    <t>CR MASSA</t>
  </si>
  <si>
    <t>CR SULMONA</t>
  </si>
  <si>
    <t>CC FERMO</t>
  </si>
  <si>
    <t>PALERMO DI BONA CC</t>
  </si>
  <si>
    <t>CC VIGEVANO</t>
  </si>
  <si>
    <t>PIACENZA</t>
  </si>
  <si>
    <t>BERGAMO</t>
  </si>
  <si>
    <t>CC ASCOLI PICENO</t>
  </si>
  <si>
    <t>CR VERZIANO</t>
  </si>
  <si>
    <t>RAGUSA CC</t>
  </si>
  <si>
    <t>CR ALGHERO</t>
  </si>
  <si>
    <t>CC CAGLIARI</t>
  </si>
  <si>
    <t>CR IS ARENAS</t>
  </si>
  <si>
    <t>CR ISILI</t>
  </si>
  <si>
    <t>CC  LANUSEI</t>
  </si>
  <si>
    <t>CR MAMONE</t>
  </si>
  <si>
    <t xml:space="preserve"> CC NUORO</t>
  </si>
  <si>
    <t>CR  ORISTANO</t>
  </si>
  <si>
    <t>CC TRAPANI</t>
  </si>
  <si>
    <t>CR REBIBBIA</t>
  </si>
  <si>
    <t>CR ORISTANO</t>
  </si>
  <si>
    <t>CCF REBIBBIA ROMA</t>
  </si>
  <si>
    <t>PRAP CAGLIARI</t>
  </si>
  <si>
    <t>LOCRI</t>
  </si>
  <si>
    <t>POTENZA</t>
  </si>
  <si>
    <t>ISILI</t>
  </si>
  <si>
    <t>COSENZA</t>
  </si>
  <si>
    <t>CR ROSSANO</t>
  </si>
  <si>
    <t>PRAP NAPOLI</t>
  </si>
  <si>
    <t>CC ARIANO IRPINO</t>
  </si>
  <si>
    <t>PRAP BOLOGNA</t>
  </si>
  <si>
    <t>CC COSENZA</t>
  </si>
  <si>
    <t>CR ANCONA BARCAGLIONE</t>
  </si>
  <si>
    <t>ISERNIA</t>
  </si>
  <si>
    <t>LARINO</t>
  </si>
  <si>
    <t>CC III CASA REBIBBIA</t>
  </si>
  <si>
    <t>CC BRESCIA CANTON MOMB</t>
  </si>
  <si>
    <t xml:space="preserve">PRAP TORINO </t>
  </si>
  <si>
    <t>PRAP BARI</t>
  </si>
  <si>
    <t>TURI</t>
  </si>
  <si>
    <t>SAN SEVERO</t>
  </si>
  <si>
    <t>TARANTO</t>
  </si>
  <si>
    <t>LANUSEI</t>
  </si>
  <si>
    <t>MAMONE</t>
  </si>
  <si>
    <t>PRAP PALERMO</t>
  </si>
  <si>
    <t>ENNA</t>
  </si>
  <si>
    <t>PIAZZA ARMERINA</t>
  </si>
  <si>
    <t>PRAP FIRENZE</t>
  </si>
  <si>
    <t>PRAP PADOVA</t>
  </si>
  <si>
    <t>MINISTERO</t>
  </si>
  <si>
    <t>CC ROVIGO</t>
  </si>
  <si>
    <t xml:space="preserve">CR MASSA </t>
  </si>
  <si>
    <t>CC MASSA MARITTIMA</t>
  </si>
  <si>
    <t xml:space="preserve">REPORT GIORNALIERO GESTIONE CORONAVIRUS </t>
  </si>
  <si>
    <r>
      <t xml:space="preserve">ESITO POSITIVO E GESTIONE INTERNA </t>
    </r>
    <r>
      <rPr>
        <b/>
        <u/>
        <sz val="13"/>
        <color theme="0"/>
        <rFont val="Calibri"/>
        <family val="2"/>
        <scheme val="minor"/>
      </rPr>
      <t>SINTOMATICI</t>
    </r>
  </si>
  <si>
    <r>
      <rPr>
        <b/>
        <sz val="8"/>
        <color theme="1"/>
        <rFont val="Calibri"/>
        <family val="2"/>
        <scheme val="minor"/>
      </rPr>
      <t>PERSONALE AMMINISTRAZIONE PENITENZIARIA COMPARTO SICUREZZA</t>
    </r>
    <r>
      <rPr>
        <sz val="8"/>
        <color theme="1"/>
        <rFont val="Calibri"/>
        <family val="2"/>
        <scheme val="minor"/>
      </rPr>
      <t xml:space="preserve">                      NR. ESITI  POSITIVI ACCERTATI </t>
    </r>
    <r>
      <rPr>
        <b/>
        <sz val="8"/>
        <color theme="1"/>
        <rFont val="Calibri"/>
        <family val="2"/>
        <scheme val="minor"/>
      </rPr>
      <t>SINTOMATIVI</t>
    </r>
  </si>
  <si>
    <r>
      <t>(12)</t>
    </r>
    <r>
      <rPr>
        <b/>
        <sz val="8"/>
        <color theme="1"/>
        <rFont val="Calibri"/>
        <family val="2"/>
        <scheme val="minor"/>
      </rPr>
      <t xml:space="preserve"> PERSONALE AMMINISTRAZIONE PENITENZIARIA COMPARTO SICUREZZA</t>
    </r>
    <r>
      <rPr>
        <sz val="8"/>
        <color theme="1"/>
        <rFont val="Calibri"/>
        <family val="2"/>
        <scheme val="minor"/>
      </rPr>
      <t xml:space="preserve">                      NR. ESITI  POSITIVI ACCERTATI </t>
    </r>
    <r>
      <rPr>
        <b/>
        <sz val="8"/>
        <color theme="1"/>
        <rFont val="Calibri"/>
        <family val="2"/>
        <scheme val="minor"/>
      </rPr>
      <t>ASINTOMATICI</t>
    </r>
  </si>
  <si>
    <r>
      <rPr>
        <b/>
        <sz val="8"/>
        <color theme="1"/>
        <rFont val="Calibri"/>
        <family val="2"/>
        <scheme val="minor"/>
      </rPr>
      <t>PERSONALE AMMINISTRAZIONE PENITENZIARIA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FUNZIONI CENTRALI  </t>
    </r>
    <r>
      <rPr>
        <sz val="8"/>
        <color theme="1"/>
        <rFont val="Calibri"/>
        <family val="2"/>
        <scheme val="minor"/>
      </rPr>
      <t xml:space="preserve">                   NR. ESITI  POSITIVI ACCERTATI </t>
    </r>
    <r>
      <rPr>
        <b/>
        <sz val="8"/>
        <color theme="1"/>
        <rFont val="Calibri"/>
        <family val="2"/>
        <scheme val="minor"/>
      </rPr>
      <t>SINTOMATICI</t>
    </r>
  </si>
  <si>
    <r>
      <t>(13)</t>
    </r>
    <r>
      <rPr>
        <b/>
        <sz val="8"/>
        <color theme="1"/>
        <rFont val="Calibri"/>
        <family val="2"/>
        <scheme val="minor"/>
      </rPr>
      <t xml:space="preserve"> PERSONALE AMMINISTRAZIONE PENITENZIARIA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FUNZIONI CENTRALI  </t>
    </r>
    <r>
      <rPr>
        <sz val="8"/>
        <color theme="1"/>
        <rFont val="Calibri"/>
        <family val="2"/>
        <scheme val="minor"/>
      </rPr>
      <t xml:space="preserve">                   NR. ESITI  POSITIVI ACCERTATI </t>
    </r>
    <r>
      <rPr>
        <b/>
        <sz val="8"/>
        <color theme="1"/>
        <rFont val="Calibri"/>
        <family val="2"/>
        <scheme val="minor"/>
      </rPr>
      <t>ASINTOMATICI</t>
    </r>
  </si>
  <si>
    <r>
      <t xml:space="preserve">(6)                                                  ESITO POSITIVO E GESTIONE INTERNA </t>
    </r>
    <r>
      <rPr>
        <b/>
        <u/>
        <sz val="12"/>
        <color theme="0"/>
        <rFont val="Calibri"/>
        <family val="2"/>
        <scheme val="minor"/>
      </rPr>
      <t>ASINTOMATIC</t>
    </r>
    <r>
      <rPr>
        <b/>
        <sz val="12"/>
        <color theme="0"/>
        <rFont val="Calibri"/>
        <family val="2"/>
        <scheme val="minor"/>
      </rPr>
      <t>I</t>
    </r>
  </si>
  <si>
    <r>
      <t xml:space="preserve">ESITO POSITIVO E GESTIONE INTERNA </t>
    </r>
    <r>
      <rPr>
        <b/>
        <u/>
        <sz val="9"/>
        <color theme="0"/>
        <rFont val="Calibri"/>
        <family val="2"/>
        <scheme val="minor"/>
      </rPr>
      <t>SINTOMATICI</t>
    </r>
  </si>
  <si>
    <r>
      <t xml:space="preserve">ESITO POSITIVO E GESTIONE INTERNA </t>
    </r>
    <r>
      <rPr>
        <b/>
        <u/>
        <sz val="9"/>
        <color theme="1"/>
        <rFont val="Calibri"/>
        <family val="2"/>
        <scheme val="minor"/>
      </rPr>
      <t>SINTOMATICI nuovo giunto</t>
    </r>
  </si>
  <si>
    <t>ESITO POSITIVO E GESTIONE ESTERNA (118 / ospedale)</t>
  </si>
  <si>
    <r>
      <t xml:space="preserve">ESITO POSITIVO E GESTIONE INTERNA </t>
    </r>
    <r>
      <rPr>
        <b/>
        <u/>
        <sz val="9"/>
        <color theme="0"/>
        <rFont val="Calibri"/>
        <family val="2"/>
        <scheme val="minor"/>
      </rPr>
      <t>ASINTOMATIC</t>
    </r>
    <r>
      <rPr>
        <b/>
        <sz val="9"/>
        <color theme="0"/>
        <rFont val="Calibri"/>
        <family val="2"/>
        <scheme val="minor"/>
      </rPr>
      <t>I</t>
    </r>
  </si>
  <si>
    <r>
      <rPr>
        <b/>
        <sz val="8"/>
        <color theme="1"/>
        <rFont val="Calibri"/>
        <family val="2"/>
        <scheme val="minor"/>
      </rPr>
      <t xml:space="preserve"> PERSONALE AMMINISTRAZIONE PENITENZIARIA COMPARTO SICUREZZA</t>
    </r>
    <r>
      <rPr>
        <sz val="8"/>
        <color theme="1"/>
        <rFont val="Calibri"/>
        <family val="2"/>
        <scheme val="minor"/>
      </rPr>
      <t xml:space="preserve">                      NR. ESITI  POSITIVI ACCERTATI </t>
    </r>
    <r>
      <rPr>
        <b/>
        <sz val="8"/>
        <color theme="1"/>
        <rFont val="Calibri"/>
        <family val="2"/>
        <scheme val="minor"/>
      </rPr>
      <t>ASINTOMATICI</t>
    </r>
  </si>
  <si>
    <r>
      <rPr>
        <b/>
        <sz val="8"/>
        <color theme="1"/>
        <rFont val="Calibri"/>
        <family val="2"/>
        <scheme val="minor"/>
      </rPr>
      <t>PERSONALE AMMINISTRAZIONE PENITENZIARIA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FUNZIONI CENTRALI  </t>
    </r>
    <r>
      <rPr>
        <sz val="8"/>
        <color theme="1"/>
        <rFont val="Calibri"/>
        <family val="2"/>
        <scheme val="minor"/>
      </rPr>
      <t xml:space="preserve">                   NR. ESITI  POSITIVI ACCERTATI </t>
    </r>
    <r>
      <rPr>
        <b/>
        <sz val="8"/>
        <color theme="1"/>
        <rFont val="Calibri"/>
        <family val="2"/>
        <scheme val="minor"/>
      </rPr>
      <t>ASINTOMATICI</t>
    </r>
  </si>
  <si>
    <r>
      <t xml:space="preserve">ESITO POSITIVO E GESTIONE INTERNA </t>
    </r>
    <r>
      <rPr>
        <b/>
        <u/>
        <sz val="9"/>
        <color theme="1"/>
        <rFont val="Calibri"/>
        <family val="2"/>
        <scheme val="minor"/>
      </rPr>
      <t xml:space="preserve">ASINTOMATICI </t>
    </r>
    <r>
      <rPr>
        <b/>
        <sz val="9"/>
        <color theme="1"/>
        <rFont val="Calibri"/>
        <family val="2"/>
        <scheme val="minor"/>
      </rPr>
      <t>nuovo giunto</t>
    </r>
  </si>
  <si>
    <t>LUCERA</t>
  </si>
  <si>
    <r>
      <t xml:space="preserve">(6)                                                  ESITO POSITIVO E GESTIONE INTERNA </t>
    </r>
    <r>
      <rPr>
        <b/>
        <u/>
        <sz val="12"/>
        <color theme="1"/>
        <rFont val="Calibri"/>
        <family val="2"/>
        <scheme val="minor"/>
      </rPr>
      <t>ASINTOMATIC</t>
    </r>
    <r>
      <rPr>
        <b/>
        <sz val="12"/>
        <color theme="1"/>
        <rFont val="Calibri"/>
        <family val="2"/>
        <scheme val="minor"/>
      </rPr>
      <t>I          nuovo giunto</t>
    </r>
  </si>
  <si>
    <r>
      <t xml:space="preserve">ESITO POSITIVO E GESTIONE INTERNA </t>
    </r>
    <r>
      <rPr>
        <b/>
        <u/>
        <sz val="10"/>
        <color theme="1"/>
        <rFont val="Calibri"/>
        <family val="2"/>
        <scheme val="minor"/>
      </rPr>
      <t>SINTOMATICI</t>
    </r>
    <r>
      <rPr>
        <b/>
        <sz val="10"/>
        <color theme="1"/>
        <rFont val="Calibri"/>
        <family val="2"/>
        <scheme val="minor"/>
      </rPr>
      <t xml:space="preserve">        nuovo giunto</t>
    </r>
  </si>
  <si>
    <t>Del 28.12.2020 ore 20:00</t>
  </si>
</sst>
</file>

<file path=xl/styles.xml><?xml version="1.0" encoding="utf-8"?>
<styleSheet xmlns="http://schemas.openxmlformats.org/spreadsheetml/2006/main">
  <numFmts count="1">
    <numFmt numFmtId="164" formatCode="[$-410]d\ mmmm\ yyyy;@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Arial Narrow"/>
      <family val="2"/>
    </font>
    <font>
      <b/>
      <sz val="3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3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548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44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textRotation="90"/>
    </xf>
    <xf numFmtId="0" fontId="0" fillId="0" borderId="0" xfId="0"/>
    <xf numFmtId="0" fontId="9" fillId="4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right" vertical="center"/>
    </xf>
    <xf numFmtId="0" fontId="20" fillId="0" borderId="0" xfId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textRotation="90"/>
    </xf>
    <xf numFmtId="0" fontId="10" fillId="6" borderId="1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center" vertical="center" wrapText="1"/>
    </xf>
    <xf numFmtId="0" fontId="0" fillId="0" borderId="9" xfId="0" applyBorder="1"/>
    <xf numFmtId="0" fontId="0" fillId="2" borderId="43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20" fillId="0" borderId="44" xfId="1" applyBorder="1" applyAlignment="1">
      <alignment horizontal="center"/>
    </xf>
    <xf numFmtId="0" fontId="20" fillId="0" borderId="45" xfId="1" applyBorder="1" applyAlignment="1">
      <alignment horizont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wrapText="1"/>
    </xf>
    <xf numFmtId="0" fontId="17" fillId="0" borderId="5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right" vertical="center"/>
    </xf>
    <xf numFmtId="0" fontId="1" fillId="11" borderId="0" xfId="0" applyFont="1" applyFill="1" applyBorder="1" applyAlignment="1">
      <alignment horizontal="center" vertical="center"/>
    </xf>
    <xf numFmtId="0" fontId="17" fillId="11" borderId="52" xfId="0" applyFont="1" applyFill="1" applyBorder="1" applyAlignment="1">
      <alignment horizontal="center" vertical="center" wrapText="1"/>
    </xf>
    <xf numFmtId="0" fontId="0" fillId="11" borderId="58" xfId="0" applyFont="1" applyFill="1" applyBorder="1" applyAlignment="1">
      <alignment horizontal="center" vertical="center" wrapText="1"/>
    </xf>
    <xf numFmtId="0" fontId="0" fillId="11" borderId="52" xfId="0" applyFont="1" applyFill="1" applyBorder="1" applyAlignment="1">
      <alignment horizontal="center" vertical="center" wrapText="1"/>
    </xf>
    <xf numFmtId="0" fontId="0" fillId="11" borderId="59" xfId="0" applyFont="1" applyFill="1" applyBorder="1" applyAlignment="1">
      <alignment horizontal="center" vertical="center" wrapText="1"/>
    </xf>
    <xf numFmtId="0" fontId="0" fillId="11" borderId="58" xfId="0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53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 horizontal="center" vertical="center" wrapText="1"/>
    </xf>
    <xf numFmtId="0" fontId="20" fillId="11" borderId="51" xfId="1" applyFill="1" applyBorder="1" applyAlignment="1">
      <alignment horizontal="center" vertical="center"/>
    </xf>
    <xf numFmtId="0" fontId="20" fillId="11" borderId="52" xfId="1" applyFill="1" applyBorder="1" applyAlignment="1">
      <alignment horizontal="center" vertical="center"/>
    </xf>
    <xf numFmtId="0" fontId="20" fillId="11" borderId="51" xfId="1" applyFill="1" applyBorder="1" applyAlignment="1">
      <alignment horizontal="center" vertical="center" wrapText="1"/>
    </xf>
    <xf numFmtId="0" fontId="20" fillId="11" borderId="52" xfId="1" applyFill="1" applyBorder="1" applyAlignment="1">
      <alignment horizontal="center" vertical="center" wrapText="1"/>
    </xf>
    <xf numFmtId="0" fontId="20" fillId="11" borderId="0" xfId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17" fillId="11" borderId="51" xfId="0" applyFont="1" applyFill="1" applyBorder="1" applyAlignment="1">
      <alignment horizontal="center" vertical="center" wrapText="1"/>
    </xf>
    <xf numFmtId="0" fontId="17" fillId="11" borderId="53" xfId="0" applyFont="1" applyFill="1" applyBorder="1" applyAlignment="1">
      <alignment horizontal="center" vertical="center" wrapText="1"/>
    </xf>
    <xf numFmtId="0" fontId="0" fillId="11" borderId="51" xfId="0" applyFont="1" applyFill="1" applyBorder="1" applyAlignment="1">
      <alignment horizontal="center" vertical="center" wrapText="1"/>
    </xf>
    <xf numFmtId="0" fontId="0" fillId="11" borderId="25" xfId="0" applyFont="1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20" fillId="11" borderId="59" xfId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 wrapText="1"/>
    </xf>
    <xf numFmtId="0" fontId="0" fillId="11" borderId="34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11" borderId="35" xfId="0" applyFont="1" applyFill="1" applyBorder="1" applyAlignment="1">
      <alignment horizontal="center" vertical="center" wrapText="1"/>
    </xf>
    <xf numFmtId="0" fontId="0" fillId="11" borderId="41" xfId="0" applyFont="1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39" xfId="0" applyFont="1" applyFill="1" applyBorder="1" applyAlignment="1">
      <alignment horizontal="center" vertical="center" wrapText="1"/>
    </xf>
    <xf numFmtId="0" fontId="20" fillId="0" borderId="44" xfId="1" applyFill="1" applyBorder="1" applyAlignment="1">
      <alignment horizontal="center" wrapText="1"/>
    </xf>
    <xf numFmtId="0" fontId="20" fillId="0" borderId="45" xfId="1" applyFill="1" applyBorder="1" applyAlignment="1">
      <alignment horizontal="center" wrapText="1"/>
    </xf>
    <xf numFmtId="0" fontId="20" fillId="0" borderId="46" xfId="1" applyFill="1" applyBorder="1" applyAlignment="1">
      <alignment horizont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wrapText="1"/>
    </xf>
    <xf numFmtId="0" fontId="0" fillId="0" borderId="45" xfId="0" applyFont="1" applyBorder="1" applyAlignment="1">
      <alignment horizontal="center" vertical="center" wrapText="1"/>
    </xf>
    <xf numFmtId="0" fontId="17" fillId="11" borderId="59" xfId="0" applyFont="1" applyFill="1" applyBorder="1" applyAlignment="1">
      <alignment horizontal="center" vertical="center" wrapText="1"/>
    </xf>
    <xf numFmtId="0" fontId="0" fillId="11" borderId="3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justify" wrapText="1"/>
    </xf>
    <xf numFmtId="0" fontId="13" fillId="4" borderId="20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justify" wrapText="1"/>
    </xf>
    <xf numFmtId="0" fontId="0" fillId="11" borderId="42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0" fontId="14" fillId="11" borderId="58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40" xfId="0" applyFont="1" applyFill="1" applyBorder="1" applyAlignment="1">
      <alignment horizontal="center" vertical="center" wrapText="1"/>
    </xf>
    <xf numFmtId="0" fontId="0" fillId="0" borderId="0" xfId="0"/>
    <xf numFmtId="0" fontId="0" fillId="10" borderId="0" xfId="0" applyFill="1"/>
    <xf numFmtId="0" fontId="0" fillId="11" borderId="10" xfId="0" applyFill="1" applyBorder="1" applyAlignment="1">
      <alignment horizontal="center" vertical="center"/>
    </xf>
    <xf numFmtId="0" fontId="20" fillId="0" borderId="51" xfId="1" applyBorder="1" applyAlignment="1">
      <alignment horizontal="center"/>
    </xf>
    <xf numFmtId="0" fontId="20" fillId="0" borderId="52" xfId="1" applyBorder="1" applyAlignment="1">
      <alignment horizontal="center"/>
    </xf>
    <xf numFmtId="0" fontId="20" fillId="0" borderId="53" xfId="1" applyBorder="1" applyAlignment="1">
      <alignment horizontal="center"/>
    </xf>
    <xf numFmtId="0" fontId="20" fillId="11" borderId="1" xfId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0" xfId="0"/>
    <xf numFmtId="0" fontId="10" fillId="6" borderId="27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justify" wrapText="1"/>
    </xf>
    <xf numFmtId="0" fontId="0" fillId="0" borderId="0" xfId="0"/>
    <xf numFmtId="0" fontId="9" fillId="9" borderId="4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28" fillId="4" borderId="48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13" fillId="14" borderId="8" xfId="0" applyFont="1" applyFill="1" applyBorder="1" applyAlignment="1">
      <alignment horizontal="center" vertical="justify" wrapText="1"/>
    </xf>
    <xf numFmtId="0" fontId="13" fillId="14" borderId="18" xfId="0" applyFont="1" applyFill="1" applyBorder="1" applyAlignment="1">
      <alignment horizontal="center" vertical="center"/>
    </xf>
    <xf numFmtId="0" fontId="13" fillId="14" borderId="8" xfId="0" applyFont="1" applyFill="1" applyBorder="1" applyAlignment="1">
      <alignment horizontal="center"/>
    </xf>
    <xf numFmtId="0" fontId="13" fillId="14" borderId="18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justify" wrapText="1"/>
    </xf>
    <xf numFmtId="0" fontId="13" fillId="14" borderId="3" xfId="0" applyFont="1" applyFill="1" applyBorder="1" applyAlignment="1">
      <alignment horizontal="center" vertical="justify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14" borderId="41" xfId="0" applyFont="1" applyFill="1" applyBorder="1" applyAlignment="1">
      <alignment horizontal="center" vertical="justify" wrapText="1"/>
    </xf>
    <xf numFmtId="0" fontId="13" fillId="14" borderId="10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 vertical="justify" wrapText="1"/>
    </xf>
    <xf numFmtId="0" fontId="13" fillId="12" borderId="17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justify" wrapText="1"/>
    </xf>
    <xf numFmtId="0" fontId="13" fillId="12" borderId="10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justify" wrapText="1"/>
    </xf>
    <xf numFmtId="0" fontId="9" fillId="12" borderId="4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 vertical="justify" wrapText="1"/>
    </xf>
    <xf numFmtId="0" fontId="13" fillId="12" borderId="4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/>
    </xf>
    <xf numFmtId="0" fontId="12" fillId="13" borderId="33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0" fontId="36" fillId="13" borderId="23" xfId="0" applyFont="1" applyFill="1" applyBorder="1" applyAlignment="1">
      <alignment horizontal="center" vertical="center" wrapText="1"/>
    </xf>
    <xf numFmtId="0" fontId="34" fillId="13" borderId="19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vertical="center"/>
    </xf>
    <xf numFmtId="0" fontId="15" fillId="4" borderId="48" xfId="0" applyFont="1" applyFill="1" applyBorder="1" applyAlignment="1">
      <alignment horizontal="center" vertical="center" wrapText="1"/>
    </xf>
    <xf numFmtId="0" fontId="15" fillId="14" borderId="48" xfId="0" applyFont="1" applyFill="1" applyBorder="1" applyAlignment="1">
      <alignment horizontal="center" vertical="center" wrapText="1"/>
    </xf>
    <xf numFmtId="0" fontId="15" fillId="9" borderId="48" xfId="0" applyFont="1" applyFill="1" applyBorder="1" applyAlignment="1">
      <alignment horizontal="center" vertical="center" wrapText="1"/>
    </xf>
    <xf numFmtId="0" fontId="15" fillId="12" borderId="48" xfId="0" applyFont="1" applyFill="1" applyBorder="1" applyAlignment="1">
      <alignment horizontal="center" vertical="center" wrapText="1"/>
    </xf>
    <xf numFmtId="0" fontId="12" fillId="13" borderId="56" xfId="0" applyFont="1" applyFill="1" applyBorder="1" applyAlignment="1">
      <alignment horizontal="center" vertical="center" wrapText="1"/>
    </xf>
    <xf numFmtId="0" fontId="35" fillId="13" borderId="21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 wrapText="1"/>
    </xf>
    <xf numFmtId="0" fontId="7" fillId="14" borderId="55" xfId="0" applyFont="1" applyFill="1" applyBorder="1" applyAlignment="1">
      <alignment horizontal="center" vertical="center" wrapText="1"/>
    </xf>
    <xf numFmtId="0" fontId="7" fillId="9" borderId="55" xfId="0" applyFont="1" applyFill="1" applyBorder="1" applyAlignment="1">
      <alignment horizontal="center" vertical="center" wrapText="1"/>
    </xf>
    <xf numFmtId="0" fontId="7" fillId="12" borderId="55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12" fillId="12" borderId="56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36" fillId="13" borderId="20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justify" wrapText="1"/>
    </xf>
    <xf numFmtId="0" fontId="13" fillId="9" borderId="2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12" borderId="5" xfId="0" applyFont="1" applyFill="1" applyBorder="1"/>
    <xf numFmtId="0" fontId="13" fillId="9" borderId="4" xfId="0" applyFont="1" applyFill="1" applyBorder="1" applyAlignment="1">
      <alignment horizontal="center" vertical="center"/>
    </xf>
    <xf numFmtId="0" fontId="17" fillId="11" borderId="49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4" borderId="29" xfId="0" applyFont="1" applyFill="1" applyBorder="1" applyAlignment="1">
      <alignment horizontal="center" vertical="justify" wrapText="1"/>
    </xf>
    <xf numFmtId="0" fontId="0" fillId="0" borderId="14" xfId="0" applyFont="1" applyFill="1" applyBorder="1" applyAlignment="1">
      <alignment horizontal="center" vertical="center" wrapText="1"/>
    </xf>
    <xf numFmtId="0" fontId="36" fillId="13" borderId="2" xfId="0" applyFont="1" applyFill="1" applyBorder="1" applyAlignment="1">
      <alignment horizontal="center" vertical="center" wrapText="1"/>
    </xf>
    <xf numFmtId="0" fontId="36" fillId="13" borderId="4" xfId="0" applyFont="1" applyFill="1" applyBorder="1" applyAlignment="1">
      <alignment horizontal="center" vertical="center"/>
    </xf>
    <xf numFmtId="0" fontId="36" fillId="13" borderId="2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0" fillId="0" borderId="47" xfId="1" applyFill="1" applyBorder="1" applyAlignment="1">
      <alignment horizontal="center" vertical="center" wrapText="1"/>
    </xf>
    <xf numFmtId="0" fontId="0" fillId="0" borderId="0" xfId="0"/>
    <xf numFmtId="0" fontId="10" fillId="0" borderId="12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36" fillId="13" borderId="19" xfId="0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6" fillId="13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23" fillId="13" borderId="19" xfId="0" applyFont="1" applyFill="1" applyBorder="1" applyAlignment="1">
      <alignment horizontal="center" vertical="center"/>
    </xf>
    <xf numFmtId="0" fontId="0" fillId="11" borderId="59" xfId="0" applyFill="1" applyBorder="1" applyAlignment="1">
      <alignment vertical="center"/>
    </xf>
    <xf numFmtId="0" fontId="23" fillId="13" borderId="2" xfId="0" applyFont="1" applyFill="1" applyBorder="1" applyAlignment="1">
      <alignment vertical="center"/>
    </xf>
    <xf numFmtId="0" fontId="20" fillId="0" borderId="45" xfId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0" fontId="36" fillId="13" borderId="1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11" borderId="0" xfId="0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13" borderId="5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/>
    </xf>
    <xf numFmtId="0" fontId="34" fillId="13" borderId="19" xfId="0" applyFont="1" applyFill="1" applyBorder="1" applyAlignment="1">
      <alignment vertical="center"/>
    </xf>
    <xf numFmtId="0" fontId="0" fillId="0" borderId="45" xfId="0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vertical="center"/>
    </xf>
    <xf numFmtId="0" fontId="0" fillId="11" borderId="41" xfId="0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13" borderId="19" xfId="0" applyFill="1" applyBorder="1" applyAlignment="1">
      <alignment vertical="center"/>
    </xf>
    <xf numFmtId="0" fontId="16" fillId="13" borderId="1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16" fillId="13" borderId="23" xfId="0" applyFont="1" applyFill="1" applyBorder="1" applyAlignment="1">
      <alignment horizontal="center" vertical="center"/>
    </xf>
    <xf numFmtId="0" fontId="0" fillId="11" borderId="43" xfId="0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36" fillId="1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4" fillId="13" borderId="20" xfId="0" applyFont="1" applyFill="1" applyBorder="1" applyAlignment="1">
      <alignment vertical="center"/>
    </xf>
    <xf numFmtId="0" fontId="34" fillId="13" borderId="20" xfId="0" applyFont="1" applyFill="1" applyBorder="1" applyAlignment="1">
      <alignment horizontal="center" vertical="center"/>
    </xf>
    <xf numFmtId="0" fontId="36" fillId="13" borderId="21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20" fillId="0" borderId="46" xfId="1" applyBorder="1" applyAlignment="1">
      <alignment horizontal="center" vertical="center"/>
    </xf>
    <xf numFmtId="0" fontId="20" fillId="11" borderId="46" xfId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6" fillId="13" borderId="4" xfId="0" applyFont="1" applyFill="1" applyBorder="1" applyAlignment="1">
      <alignment horizontal="center" vertical="center" wrapText="1"/>
    </xf>
    <xf numFmtId="0" fontId="36" fillId="13" borderId="4" xfId="0" applyFont="1" applyFill="1" applyBorder="1" applyAlignment="1">
      <alignment horizontal="center" vertical="center"/>
    </xf>
    <xf numFmtId="0" fontId="36" fillId="13" borderId="2" xfId="0" applyFont="1" applyFill="1" applyBorder="1" applyAlignment="1">
      <alignment horizontal="center" vertical="center"/>
    </xf>
    <xf numFmtId="0" fontId="0" fillId="11" borderId="3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11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36" fillId="13" borderId="4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0" fillId="11" borderId="49" xfId="1" applyFill="1" applyBorder="1" applyAlignment="1">
      <alignment horizontal="center" vertical="center" wrapText="1"/>
    </xf>
    <xf numFmtId="0" fontId="20" fillId="0" borderId="49" xfId="1" applyFill="1" applyBorder="1" applyAlignment="1">
      <alignment horizontal="center" vertical="center" wrapText="1"/>
    </xf>
    <xf numFmtId="0" fontId="17" fillId="11" borderId="4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 wrapText="1"/>
    </xf>
    <xf numFmtId="0" fontId="20" fillId="0" borderId="49" xfId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36" fillId="13" borderId="28" xfId="0" applyFont="1" applyFill="1" applyBorder="1" applyAlignment="1">
      <alignment horizontal="center" vertical="center" wrapText="1"/>
    </xf>
    <xf numFmtId="0" fontId="20" fillId="11" borderId="49" xfId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justify" wrapText="1"/>
    </xf>
    <xf numFmtId="0" fontId="13" fillId="14" borderId="4" xfId="0" applyFont="1" applyFill="1" applyBorder="1" applyAlignment="1">
      <alignment horizontal="center" vertical="justify" wrapText="1"/>
    </xf>
    <xf numFmtId="0" fontId="13" fillId="4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14" borderId="25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13" fillId="12" borderId="43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39" fillId="4" borderId="20" xfId="1" applyFont="1" applyFill="1" applyBorder="1" applyAlignment="1">
      <alignment horizontal="center"/>
    </xf>
    <xf numFmtId="0" fontId="39" fillId="14" borderId="8" xfId="1" applyFont="1" applyFill="1" applyBorder="1" applyAlignment="1">
      <alignment horizontal="center"/>
    </xf>
    <xf numFmtId="0" fontId="39" fillId="9" borderId="1" xfId="1" applyFont="1" applyFill="1" applyBorder="1" applyAlignment="1">
      <alignment horizontal="center"/>
    </xf>
    <xf numFmtId="0" fontId="39" fillId="12" borderId="3" xfId="1" applyFont="1" applyFill="1" applyBorder="1" applyAlignment="1">
      <alignment horizontal="center"/>
    </xf>
    <xf numFmtId="0" fontId="13" fillId="0" borderId="3" xfId="0" applyFont="1" applyBorder="1" applyAlignment="1">
      <alignment horizontal="center" vertical="justify" wrapText="1"/>
    </xf>
    <xf numFmtId="0" fontId="13" fillId="4" borderId="21" xfId="0" applyFont="1" applyFill="1" applyBorder="1" applyAlignment="1">
      <alignment horizontal="center"/>
    </xf>
    <xf numFmtId="0" fontId="13" fillId="14" borderId="22" xfId="0" applyFont="1" applyFill="1" applyBorder="1" applyAlignment="1">
      <alignment horizontal="center"/>
    </xf>
    <xf numFmtId="0" fontId="13" fillId="9" borderId="23" xfId="0" applyFont="1" applyFill="1" applyBorder="1" applyAlignment="1">
      <alignment horizontal="center"/>
    </xf>
    <xf numFmtId="0" fontId="13" fillId="12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justify" wrapText="1"/>
    </xf>
    <xf numFmtId="0" fontId="13" fillId="4" borderId="11" xfId="0" applyFont="1" applyFill="1" applyBorder="1" applyAlignment="1">
      <alignment horizontal="center" vertical="justify" wrapText="1"/>
    </xf>
    <xf numFmtId="0" fontId="13" fillId="14" borderId="25" xfId="0" applyFont="1" applyFill="1" applyBorder="1" applyAlignment="1">
      <alignment horizontal="center" vertical="justify" wrapText="1"/>
    </xf>
    <xf numFmtId="0" fontId="13" fillId="9" borderId="19" xfId="0" applyFont="1" applyFill="1" applyBorder="1" applyAlignment="1">
      <alignment horizontal="center" vertical="justify" wrapText="1"/>
    </xf>
    <xf numFmtId="0" fontId="13" fillId="12" borderId="19" xfId="0" applyFont="1" applyFill="1" applyBorder="1" applyAlignment="1">
      <alignment horizontal="center" vertical="justify" wrapText="1"/>
    </xf>
    <xf numFmtId="0" fontId="13" fillId="14" borderId="7" xfId="0" applyFont="1" applyFill="1" applyBorder="1" applyAlignment="1">
      <alignment horizontal="center" vertical="justify" wrapText="1"/>
    </xf>
    <xf numFmtId="0" fontId="13" fillId="9" borderId="2" xfId="0" applyFont="1" applyFill="1" applyBorder="1" applyAlignment="1">
      <alignment horizontal="center" vertical="justify" wrapText="1"/>
    </xf>
    <xf numFmtId="0" fontId="13" fillId="14" borderId="22" xfId="0" applyFont="1" applyFill="1" applyBorder="1" applyAlignment="1">
      <alignment horizontal="center" vertical="justify" wrapText="1"/>
    </xf>
    <xf numFmtId="0" fontId="13" fillId="12" borderId="23" xfId="0" applyFont="1" applyFill="1" applyBorder="1" applyAlignment="1">
      <alignment horizontal="center" vertical="justify" wrapText="1"/>
    </xf>
    <xf numFmtId="0" fontId="10" fillId="6" borderId="50" xfId="0" applyFont="1" applyFill="1" applyBorder="1" applyAlignment="1">
      <alignment horizontal="center" vertical="justify" wrapText="1"/>
    </xf>
    <xf numFmtId="0" fontId="10" fillId="6" borderId="57" xfId="0" applyFont="1" applyFill="1" applyBorder="1" applyAlignment="1">
      <alignment horizontal="center" vertical="justify" wrapText="1"/>
    </xf>
    <xf numFmtId="0" fontId="13" fillId="0" borderId="0" xfId="0" applyFont="1" applyFill="1" applyBorder="1" applyAlignment="1">
      <alignment horizontal="center" vertical="justify" wrapText="1"/>
    </xf>
    <xf numFmtId="0" fontId="17" fillId="4" borderId="11" xfId="0" applyFont="1" applyFill="1" applyBorder="1" applyAlignment="1">
      <alignment horizontal="center"/>
    </xf>
    <xf numFmtId="0" fontId="17" fillId="14" borderId="25" xfId="0" applyFont="1" applyFill="1" applyBorder="1"/>
    <xf numFmtId="0" fontId="17" fillId="9" borderId="19" xfId="0" applyFont="1" applyFill="1" applyBorder="1"/>
    <xf numFmtId="0" fontId="17" fillId="12" borderId="19" xfId="0" applyFont="1" applyFill="1" applyBorder="1"/>
    <xf numFmtId="0" fontId="13" fillId="14" borderId="8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7" fillId="4" borderId="30" xfId="0" applyFont="1" applyFill="1" applyBorder="1"/>
    <xf numFmtId="0" fontId="17" fillId="14" borderId="6" xfId="0" applyFont="1" applyFill="1" applyBorder="1" applyAlignment="1">
      <alignment horizontal="center"/>
    </xf>
    <xf numFmtId="0" fontId="17" fillId="9" borderId="5" xfId="0" applyFont="1" applyFill="1" applyBorder="1"/>
    <xf numFmtId="0" fontId="13" fillId="4" borderId="30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justify" wrapText="1"/>
    </xf>
    <xf numFmtId="0" fontId="13" fillId="12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2" borderId="23" xfId="0" applyFont="1" applyFill="1" applyBorder="1" applyAlignment="1">
      <alignment horizontal="center"/>
    </xf>
    <xf numFmtId="0" fontId="13" fillId="14" borderId="42" xfId="0" applyFont="1" applyFill="1" applyBorder="1" applyAlignment="1">
      <alignment horizontal="center" vertical="justify" wrapText="1"/>
    </xf>
    <xf numFmtId="0" fontId="13" fillId="12" borderId="42" xfId="0" applyFont="1" applyFill="1" applyBorder="1" applyAlignment="1">
      <alignment horizontal="center" vertical="justify" wrapText="1"/>
    </xf>
    <xf numFmtId="0" fontId="13" fillId="14" borderId="35" xfId="0" applyFont="1" applyFill="1" applyBorder="1" applyAlignment="1">
      <alignment horizontal="center" vertical="justify" wrapText="1"/>
    </xf>
    <xf numFmtId="0" fontId="13" fillId="12" borderId="35" xfId="0" applyFont="1" applyFill="1" applyBorder="1" applyAlignment="1">
      <alignment horizontal="center" vertical="justify" wrapText="1"/>
    </xf>
    <xf numFmtId="0" fontId="13" fillId="9" borderId="43" xfId="0" applyFont="1" applyFill="1" applyBorder="1" applyAlignment="1">
      <alignment horizontal="center" vertical="justify" wrapText="1"/>
    </xf>
    <xf numFmtId="0" fontId="13" fillId="14" borderId="34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vertical="center" wrapText="1"/>
    </xf>
    <xf numFmtId="0" fontId="13" fillId="14" borderId="34" xfId="0" applyFont="1" applyFill="1" applyBorder="1" applyAlignment="1">
      <alignment vertical="center" wrapText="1"/>
    </xf>
    <xf numFmtId="0" fontId="13" fillId="9" borderId="17" xfId="0" applyFont="1" applyFill="1" applyBorder="1" applyAlignment="1">
      <alignment vertical="center" wrapText="1"/>
    </xf>
    <xf numFmtId="0" fontId="13" fillId="12" borderId="4" xfId="0" applyFont="1" applyFill="1" applyBorder="1" applyAlignment="1">
      <alignment vertical="center" wrapText="1"/>
    </xf>
    <xf numFmtId="0" fontId="13" fillId="9" borderId="40" xfId="0" applyFont="1" applyFill="1" applyBorder="1" applyAlignment="1">
      <alignment horizontal="center" vertical="justify" wrapText="1"/>
    </xf>
    <xf numFmtId="0" fontId="13" fillId="14" borderId="42" xfId="0" applyFont="1" applyFill="1" applyBorder="1" applyAlignment="1">
      <alignment horizontal="center"/>
    </xf>
    <xf numFmtId="0" fontId="13" fillId="9" borderId="4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14" borderId="41" xfId="0" applyFont="1" applyFill="1" applyBorder="1" applyAlignment="1">
      <alignment horizontal="center"/>
    </xf>
    <xf numFmtId="0" fontId="13" fillId="9" borderId="40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12" borderId="42" xfId="0" applyFont="1" applyFill="1" applyBorder="1" applyAlignment="1">
      <alignment horizontal="center"/>
    </xf>
    <xf numFmtId="0" fontId="13" fillId="12" borderId="35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13" fillId="12" borderId="41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 vertical="justify" wrapText="1"/>
    </xf>
    <xf numFmtId="0" fontId="13" fillId="12" borderId="43" xfId="0" applyFont="1" applyFill="1" applyBorder="1" applyAlignment="1">
      <alignment horizontal="center" vertical="justify" wrapText="1"/>
    </xf>
    <xf numFmtId="0" fontId="13" fillId="12" borderId="37" xfId="0" applyFont="1" applyFill="1" applyBorder="1" applyAlignment="1">
      <alignment horizontal="center" vertical="justify" wrapText="1"/>
    </xf>
    <xf numFmtId="0" fontId="13" fillId="14" borderId="18" xfId="0" applyFont="1" applyFill="1" applyBorder="1" applyAlignment="1">
      <alignment horizontal="center" vertical="justify" wrapText="1"/>
    </xf>
    <xf numFmtId="0" fontId="13" fillId="9" borderId="4" xfId="0" applyFont="1" applyFill="1" applyBorder="1" applyAlignment="1">
      <alignment horizontal="center" vertical="justify" wrapText="1"/>
    </xf>
    <xf numFmtId="0" fontId="13" fillId="12" borderId="17" xfId="0" applyFont="1" applyFill="1" applyBorder="1" applyAlignment="1">
      <alignment horizontal="center" vertical="justify" wrapText="1"/>
    </xf>
    <xf numFmtId="0" fontId="13" fillId="14" borderId="2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justify" wrapText="1"/>
    </xf>
    <xf numFmtId="0" fontId="13" fillId="12" borderId="34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justify" wrapText="1"/>
    </xf>
    <xf numFmtId="0" fontId="13" fillId="0" borderId="42" xfId="0" applyFont="1" applyBorder="1" applyAlignment="1">
      <alignment horizontal="center" vertical="justify" wrapText="1"/>
    </xf>
    <xf numFmtId="0" fontId="13" fillId="0" borderId="35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justify" wrapText="1"/>
    </xf>
    <xf numFmtId="0" fontId="13" fillId="0" borderId="41" xfId="0" applyFont="1" applyBorder="1" applyAlignment="1">
      <alignment horizontal="center" vertical="justify" wrapText="1"/>
    </xf>
    <xf numFmtId="0" fontId="17" fillId="0" borderId="42" xfId="0" applyFont="1" applyBorder="1"/>
    <xf numFmtId="0" fontId="13" fillId="0" borderId="10" xfId="0" applyFont="1" applyBorder="1" applyAlignment="1">
      <alignment vertical="center" wrapText="1"/>
    </xf>
    <xf numFmtId="0" fontId="17" fillId="0" borderId="10" xfId="0" applyFont="1" applyBorder="1"/>
    <xf numFmtId="0" fontId="13" fillId="0" borderId="10" xfId="0" applyFont="1" applyFill="1" applyBorder="1" applyAlignment="1">
      <alignment horizontal="center" vertical="justify" wrapText="1"/>
    </xf>
    <xf numFmtId="0" fontId="13" fillId="0" borderId="4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justify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/>
    </xf>
    <xf numFmtId="0" fontId="10" fillId="6" borderId="32" xfId="0" applyFont="1" applyFill="1" applyBorder="1" applyAlignment="1">
      <alignment horizontal="center" vertical="top" wrapText="1"/>
    </xf>
    <xf numFmtId="0" fontId="13" fillId="0" borderId="37" xfId="0" applyFont="1" applyBorder="1" applyAlignment="1">
      <alignment horizontal="center"/>
    </xf>
    <xf numFmtId="0" fontId="10" fillId="6" borderId="32" xfId="0" applyFont="1" applyFill="1" applyBorder="1" applyAlignment="1">
      <alignment horizontal="center" vertical="justify" wrapText="1"/>
    </xf>
    <xf numFmtId="0" fontId="13" fillId="0" borderId="17" xfId="0" applyFont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0" fontId="15" fillId="4" borderId="6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27" fillId="0" borderId="9" xfId="0" applyFont="1" applyBorder="1"/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12" borderId="23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vertical="center"/>
    </xf>
    <xf numFmtId="0" fontId="17" fillId="8" borderId="2" xfId="0" applyFont="1" applyFill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  <xf numFmtId="0" fontId="10" fillId="7" borderId="57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vertical="center"/>
    </xf>
    <xf numFmtId="0" fontId="19" fillId="2" borderId="41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19" fillId="12" borderId="40" xfId="0" applyFont="1" applyFill="1" applyBorder="1" applyAlignment="1">
      <alignment horizontal="center" vertical="center" wrapText="1"/>
    </xf>
    <xf numFmtId="0" fontId="19" fillId="12" borderId="19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vertical="center"/>
    </xf>
    <xf numFmtId="0" fontId="17" fillId="12" borderId="43" xfId="0" applyFont="1" applyFill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3" fillId="12" borderId="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12" borderId="40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3" fillId="12" borderId="4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textRotation="90"/>
    </xf>
    <xf numFmtId="0" fontId="8" fillId="4" borderId="16" xfId="0" applyFont="1" applyFill="1" applyBorder="1" applyAlignment="1">
      <alignment horizontal="center" vertical="center" textRotation="90"/>
    </xf>
    <xf numFmtId="0" fontId="8" fillId="4" borderId="27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18" fillId="4" borderId="26" xfId="0" applyFont="1" applyFill="1" applyBorder="1" applyAlignment="1">
      <alignment horizontal="center" vertical="center" textRotation="90"/>
    </xf>
    <xf numFmtId="0" fontId="18" fillId="4" borderId="16" xfId="0" applyFont="1" applyFill="1" applyBorder="1" applyAlignment="1">
      <alignment horizontal="center" vertical="center" textRotation="90"/>
    </xf>
    <xf numFmtId="0" fontId="18" fillId="4" borderId="27" xfId="0" applyFont="1" applyFill="1" applyBorder="1" applyAlignment="1">
      <alignment horizontal="center" vertical="center" textRotation="90"/>
    </xf>
    <xf numFmtId="0" fontId="18" fillId="4" borderId="11" xfId="0" applyFont="1" applyFill="1" applyBorder="1" applyAlignment="1">
      <alignment horizontal="center" vertical="center" textRotation="90"/>
    </xf>
    <xf numFmtId="0" fontId="18" fillId="4" borderId="20" xfId="0" applyFont="1" applyFill="1" applyBorder="1" applyAlignment="1">
      <alignment horizontal="center" vertical="center" textRotation="90"/>
    </xf>
    <xf numFmtId="0" fontId="18" fillId="4" borderId="21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shrinkToFit="1"/>
    </xf>
    <xf numFmtId="0" fontId="3" fillId="3" borderId="14" xfId="0" applyFont="1" applyFill="1" applyBorder="1" applyAlignment="1">
      <alignment horizontal="center" vertical="center" textRotation="90" shrinkToFit="1"/>
    </xf>
    <xf numFmtId="0" fontId="3" fillId="3" borderId="15" xfId="0" applyFont="1" applyFill="1" applyBorder="1" applyAlignment="1">
      <alignment horizontal="center" vertical="center" textRotation="90" shrinkToFit="1"/>
    </xf>
    <xf numFmtId="0" fontId="8" fillId="4" borderId="13" xfId="0" applyFont="1" applyFill="1" applyBorder="1" applyAlignment="1">
      <alignment horizontal="center" vertical="center" textRotation="90"/>
    </xf>
    <xf numFmtId="0" fontId="8" fillId="4" borderId="14" xfId="0" applyFont="1" applyFill="1" applyBorder="1" applyAlignment="1">
      <alignment horizontal="center" vertical="center" textRotation="90"/>
    </xf>
    <xf numFmtId="0" fontId="8" fillId="4" borderId="15" xfId="0" applyFont="1" applyFill="1" applyBorder="1" applyAlignment="1">
      <alignment horizontal="center" vertical="center" textRotation="90"/>
    </xf>
    <xf numFmtId="0" fontId="2" fillId="3" borderId="3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textRotation="90"/>
    </xf>
    <xf numFmtId="0" fontId="18" fillId="4" borderId="14" xfId="0" applyFont="1" applyFill="1" applyBorder="1" applyAlignment="1">
      <alignment horizontal="center" vertical="center" textRotation="90"/>
    </xf>
    <xf numFmtId="0" fontId="18" fillId="4" borderId="15" xfId="0" applyFont="1" applyFill="1" applyBorder="1" applyAlignment="1">
      <alignment horizontal="center" vertical="center" textRotation="90"/>
    </xf>
    <xf numFmtId="0" fontId="3" fillId="3" borderId="44" xfId="0" applyFont="1" applyFill="1" applyBorder="1" applyAlignment="1">
      <alignment horizontal="center" vertical="center" textRotation="90" wrapText="1"/>
    </xf>
    <xf numFmtId="0" fontId="3" fillId="3" borderId="47" xfId="0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447"/>
  <sheetViews>
    <sheetView tabSelected="1" zoomScaleSheetLayoutView="70" zoomScalePageLayoutView="40" workbookViewId="0">
      <selection activeCell="H10" sqref="H10"/>
    </sheetView>
  </sheetViews>
  <sheetFormatPr defaultRowHeight="15"/>
  <cols>
    <col min="1" max="1" width="5.42578125" style="1" customWidth="1"/>
    <col min="2" max="2" width="42.5703125" customWidth="1"/>
    <col min="3" max="3" width="4.7109375" style="15" hidden="1" customWidth="1"/>
    <col min="4" max="4" width="17.42578125" customWidth="1"/>
    <col min="5" max="5" width="16.140625" customWidth="1"/>
    <col min="6" max="6" width="17.140625" customWidth="1"/>
    <col min="7" max="7" width="18.140625" customWidth="1"/>
    <col min="8" max="8" width="18.85546875" customWidth="1"/>
    <col min="9" max="9" width="21.42578125" customWidth="1"/>
    <col min="10" max="10" width="22" style="111" customWidth="1"/>
    <col min="11" max="11" width="18.7109375" customWidth="1"/>
    <col min="12" max="12" width="17.7109375" customWidth="1"/>
    <col min="13" max="13" width="17.140625" customWidth="1"/>
    <col min="14" max="19" width="14" customWidth="1"/>
  </cols>
  <sheetData>
    <row r="1" spans="1:12" s="10" customFormat="1" ht="49.5" customHeight="1">
      <c r="A1" s="508" t="s">
        <v>87</v>
      </c>
      <c r="B1" s="508"/>
      <c r="C1" s="377"/>
      <c r="D1" s="509" t="s">
        <v>299</v>
      </c>
      <c r="E1" s="509"/>
      <c r="F1" s="509"/>
      <c r="G1" s="510" t="s">
        <v>316</v>
      </c>
      <c r="H1" s="510"/>
      <c r="J1" s="376"/>
      <c r="K1" s="376"/>
      <c r="L1" s="46"/>
    </row>
    <row r="2" spans="1:12" ht="5.25" customHeight="1" thickBot="1"/>
    <row r="3" spans="1:12" ht="80.25" customHeight="1" thickBot="1">
      <c r="B3" s="117" t="s">
        <v>1</v>
      </c>
      <c r="C3" s="162"/>
      <c r="D3" s="152" t="s">
        <v>305</v>
      </c>
      <c r="E3" s="153" t="s">
        <v>314</v>
      </c>
      <c r="F3" s="154" t="s">
        <v>300</v>
      </c>
      <c r="G3" s="155" t="s">
        <v>315</v>
      </c>
      <c r="H3" s="378" t="s">
        <v>128</v>
      </c>
      <c r="I3" s="29"/>
      <c r="J3"/>
    </row>
    <row r="4" spans="1:12" s="18" customFormat="1" ht="15" customHeight="1">
      <c r="A4" s="511" t="s">
        <v>55</v>
      </c>
      <c r="B4" s="106" t="s">
        <v>90</v>
      </c>
      <c r="C4" s="109"/>
      <c r="D4" s="296"/>
      <c r="E4" s="297"/>
      <c r="F4" s="298"/>
      <c r="G4" s="299"/>
      <c r="H4" s="373"/>
      <c r="I4" s="170"/>
    </row>
    <row r="5" spans="1:12" s="18" customFormat="1" ht="15" customHeight="1">
      <c r="A5" s="512"/>
      <c r="B5" s="107" t="s">
        <v>16</v>
      </c>
      <c r="C5" s="109"/>
      <c r="D5" s="95"/>
      <c r="E5" s="121"/>
      <c r="F5" s="116"/>
      <c r="G5" s="300"/>
      <c r="H5" s="305"/>
      <c r="I5" s="170"/>
    </row>
    <row r="6" spans="1:12" s="18" customFormat="1" ht="15" customHeight="1">
      <c r="A6" s="512"/>
      <c r="B6" s="107" t="s">
        <v>277</v>
      </c>
      <c r="C6" s="109"/>
      <c r="D6" s="95"/>
      <c r="E6" s="121"/>
      <c r="F6" s="116"/>
      <c r="G6" s="300"/>
      <c r="H6" s="305"/>
      <c r="I6" s="170"/>
    </row>
    <row r="7" spans="1:12" s="18" customFormat="1" ht="15" customHeight="1">
      <c r="A7" s="512"/>
      <c r="B7" s="107" t="s">
        <v>54</v>
      </c>
      <c r="C7" s="109"/>
      <c r="D7" s="95"/>
      <c r="E7" s="121"/>
      <c r="F7" s="116"/>
      <c r="G7" s="300"/>
      <c r="H7" s="305"/>
      <c r="I7" s="170"/>
    </row>
    <row r="8" spans="1:12" s="18" customFormat="1" ht="15" customHeight="1">
      <c r="A8" s="512"/>
      <c r="B8" s="107" t="s">
        <v>225</v>
      </c>
      <c r="C8" s="109"/>
      <c r="D8" s="95"/>
      <c r="E8" s="121"/>
      <c r="F8" s="116"/>
      <c r="G8" s="300"/>
      <c r="H8" s="305"/>
      <c r="I8" s="170"/>
    </row>
    <row r="9" spans="1:12" s="18" customFormat="1" ht="15" customHeight="1">
      <c r="A9" s="512"/>
      <c r="B9" s="107" t="s">
        <v>243</v>
      </c>
      <c r="C9" s="109"/>
      <c r="D9" s="95"/>
      <c r="E9" s="121"/>
      <c r="F9" s="116"/>
      <c r="G9" s="300"/>
      <c r="H9" s="305"/>
      <c r="I9" s="170"/>
    </row>
    <row r="10" spans="1:12" s="18" customFormat="1" ht="15" customHeight="1">
      <c r="A10" s="512"/>
      <c r="B10" s="107" t="s">
        <v>57</v>
      </c>
      <c r="C10" s="109"/>
      <c r="D10" s="95"/>
      <c r="E10" s="121"/>
      <c r="F10" s="116"/>
      <c r="G10" s="300"/>
      <c r="H10" s="305"/>
      <c r="I10" s="170"/>
    </row>
    <row r="11" spans="1:12" s="18" customFormat="1" ht="15" customHeight="1">
      <c r="A11" s="512"/>
      <c r="B11" s="107" t="s">
        <v>105</v>
      </c>
      <c r="C11" s="109"/>
      <c r="D11" s="95"/>
      <c r="E11" s="121"/>
      <c r="F11" s="116"/>
      <c r="G11" s="300"/>
      <c r="H11" s="305"/>
      <c r="I11" s="170"/>
    </row>
    <row r="12" spans="1:12" s="18" customFormat="1" ht="15" customHeight="1">
      <c r="A12" s="512"/>
      <c r="B12" s="107" t="s">
        <v>145</v>
      </c>
      <c r="C12" s="109"/>
      <c r="D12" s="95"/>
      <c r="E12" s="121"/>
      <c r="F12" s="116"/>
      <c r="G12" s="300"/>
      <c r="H12" s="305"/>
      <c r="I12" s="170"/>
    </row>
    <row r="13" spans="1:12" s="18" customFormat="1" ht="15" customHeight="1">
      <c r="A13" s="512"/>
      <c r="B13" s="107" t="s">
        <v>146</v>
      </c>
      <c r="C13" s="109"/>
      <c r="D13" s="95"/>
      <c r="E13" s="121"/>
      <c r="F13" s="116"/>
      <c r="G13" s="300"/>
      <c r="H13" s="305"/>
      <c r="I13" s="170"/>
    </row>
    <row r="14" spans="1:12" s="18" customFormat="1" ht="15" customHeight="1">
      <c r="A14" s="512"/>
      <c r="B14" s="107" t="s">
        <v>273</v>
      </c>
      <c r="C14" s="109">
        <v>1</v>
      </c>
      <c r="D14" s="301">
        <v>1</v>
      </c>
      <c r="E14" s="302"/>
      <c r="F14" s="303"/>
      <c r="G14" s="304"/>
      <c r="H14" s="305"/>
      <c r="I14" s="170"/>
    </row>
    <row r="15" spans="1:12" s="18" customFormat="1" ht="15" customHeight="1" thickBot="1">
      <c r="A15" s="513"/>
      <c r="B15" s="108" t="s">
        <v>120</v>
      </c>
      <c r="C15" s="109"/>
      <c r="D15" s="306"/>
      <c r="E15" s="307"/>
      <c r="F15" s="308"/>
      <c r="G15" s="309"/>
      <c r="H15" s="379"/>
      <c r="I15" s="170"/>
    </row>
    <row r="16" spans="1:12" s="18" customFormat="1" ht="15" customHeight="1" thickBot="1">
      <c r="A16" s="20"/>
      <c r="B16" s="21" t="s">
        <v>242</v>
      </c>
      <c r="C16" s="50"/>
      <c r="D16" s="24">
        <f t="shared" ref="D16:H16" si="0">SUM(D4:D15)</f>
        <v>1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112">
        <f t="shared" si="0"/>
        <v>0</v>
      </c>
      <c r="I16" s="170"/>
    </row>
    <row r="17" spans="1:14" s="11" customFormat="1" ht="15" customHeight="1" thickBot="1">
      <c r="B17" s="19"/>
      <c r="C17" s="51"/>
      <c r="D17" s="310"/>
      <c r="E17" s="310"/>
      <c r="F17" s="310"/>
      <c r="G17" s="310"/>
      <c r="H17" s="310"/>
      <c r="I17" s="29"/>
    </row>
    <row r="18" spans="1:14" s="1" customFormat="1" ht="15" customHeight="1">
      <c r="A18" s="532" t="s">
        <v>52</v>
      </c>
      <c r="B18" s="82" t="s">
        <v>275</v>
      </c>
      <c r="C18" s="62"/>
      <c r="D18" s="311"/>
      <c r="E18" s="312"/>
      <c r="F18" s="313"/>
      <c r="G18" s="314"/>
      <c r="H18" s="380"/>
      <c r="I18" s="29"/>
    </row>
    <row r="19" spans="1:14" s="15" customFormat="1" ht="15" customHeight="1">
      <c r="A19" s="533"/>
      <c r="B19" s="83" t="s">
        <v>139</v>
      </c>
      <c r="C19" s="63"/>
      <c r="D19" s="171"/>
      <c r="E19" s="315"/>
      <c r="F19" s="316"/>
      <c r="G19" s="135"/>
      <c r="H19" s="381"/>
      <c r="I19" s="29"/>
    </row>
    <row r="20" spans="1:14" s="15" customFormat="1" ht="15" customHeight="1">
      <c r="A20" s="533"/>
      <c r="B20" s="83" t="s">
        <v>133</v>
      </c>
      <c r="C20" s="63"/>
      <c r="D20" s="171"/>
      <c r="E20" s="315"/>
      <c r="F20" s="316"/>
      <c r="G20" s="135"/>
      <c r="H20" s="381"/>
      <c r="I20" s="29"/>
    </row>
    <row r="21" spans="1:14" s="15" customFormat="1" ht="15" customHeight="1">
      <c r="A21" s="533"/>
      <c r="B21" s="83" t="s">
        <v>138</v>
      </c>
      <c r="C21" s="63"/>
      <c r="D21" s="171"/>
      <c r="E21" s="315"/>
      <c r="F21" s="316"/>
      <c r="G21" s="135"/>
      <c r="H21" s="381"/>
      <c r="I21" s="29"/>
    </row>
    <row r="22" spans="1:14" s="15" customFormat="1" ht="15" customHeight="1">
      <c r="A22" s="533"/>
      <c r="B22" s="83" t="s">
        <v>135</v>
      </c>
      <c r="C22" s="63"/>
      <c r="D22" s="171"/>
      <c r="E22" s="315"/>
      <c r="F22" s="316"/>
      <c r="G22" s="135"/>
      <c r="H22" s="381"/>
      <c r="I22" s="29"/>
    </row>
    <row r="23" spans="1:14" s="15" customFormat="1" ht="15" customHeight="1">
      <c r="A23" s="533"/>
      <c r="B23" s="83" t="s">
        <v>134</v>
      </c>
      <c r="C23" s="63"/>
      <c r="D23" s="171"/>
      <c r="E23" s="315"/>
      <c r="F23" s="316"/>
      <c r="G23" s="135"/>
      <c r="H23" s="381"/>
      <c r="I23" s="29"/>
    </row>
    <row r="24" spans="1:14" s="15" customFormat="1" ht="15" customHeight="1">
      <c r="A24" s="533"/>
      <c r="B24" s="83" t="s">
        <v>143</v>
      </c>
      <c r="C24" s="63"/>
      <c r="D24" s="171"/>
      <c r="E24" s="315"/>
      <c r="F24" s="316"/>
      <c r="G24" s="135"/>
      <c r="H24" s="381"/>
      <c r="I24" s="29"/>
    </row>
    <row r="25" spans="1:14" s="15" customFormat="1" ht="15" customHeight="1">
      <c r="A25" s="533"/>
      <c r="B25" s="83" t="s">
        <v>144</v>
      </c>
      <c r="C25" s="63"/>
      <c r="D25" s="171"/>
      <c r="E25" s="315"/>
      <c r="F25" s="316"/>
      <c r="G25" s="135"/>
      <c r="H25" s="381"/>
      <c r="I25" s="29"/>
    </row>
    <row r="26" spans="1:14" s="15" customFormat="1" ht="15" customHeight="1">
      <c r="A26" s="533"/>
      <c r="B26" s="280" t="s">
        <v>130</v>
      </c>
      <c r="C26" s="279">
        <v>1</v>
      </c>
      <c r="D26" s="282">
        <v>3</v>
      </c>
      <c r="E26" s="285"/>
      <c r="F26" s="283"/>
      <c r="G26" s="284"/>
      <c r="H26" s="410"/>
      <c r="I26" s="29"/>
      <c r="M26" s="11"/>
      <c r="N26" s="11"/>
    </row>
    <row r="27" spans="1:14" s="1" customFormat="1" ht="15" customHeight="1">
      <c r="A27" s="533"/>
      <c r="B27" s="280" t="s">
        <v>131</v>
      </c>
      <c r="C27" s="279">
        <v>1</v>
      </c>
      <c r="D27" s="282">
        <v>41</v>
      </c>
      <c r="E27" s="285"/>
      <c r="F27" s="283"/>
      <c r="G27" s="284"/>
      <c r="H27" s="410">
        <v>3</v>
      </c>
      <c r="I27" s="29"/>
    </row>
    <row r="28" spans="1:14" s="1" customFormat="1" ht="15" customHeight="1">
      <c r="A28" s="533"/>
      <c r="B28" s="83" t="s">
        <v>137</v>
      </c>
      <c r="C28" s="63">
        <v>1</v>
      </c>
      <c r="D28" s="94">
        <v>1</v>
      </c>
      <c r="E28" s="119"/>
      <c r="F28" s="113"/>
      <c r="G28" s="135"/>
      <c r="H28" s="382"/>
      <c r="I28" s="29"/>
    </row>
    <row r="29" spans="1:14" s="1" customFormat="1" ht="15" customHeight="1">
      <c r="A29" s="533"/>
      <c r="B29" s="83" t="s">
        <v>140</v>
      </c>
      <c r="C29" s="63">
        <v>1</v>
      </c>
      <c r="D29" s="94">
        <v>3</v>
      </c>
      <c r="E29" s="119"/>
      <c r="F29" s="113"/>
      <c r="G29" s="135"/>
      <c r="H29" s="382"/>
      <c r="I29" s="29"/>
    </row>
    <row r="30" spans="1:14" s="1" customFormat="1" ht="15" customHeight="1">
      <c r="A30" s="533"/>
      <c r="B30" s="83" t="s">
        <v>141</v>
      </c>
      <c r="C30" s="63"/>
      <c r="D30" s="94"/>
      <c r="E30" s="119"/>
      <c r="F30" s="113"/>
      <c r="G30" s="135"/>
      <c r="H30" s="382"/>
      <c r="I30" s="29"/>
    </row>
    <row r="31" spans="1:14" s="1" customFormat="1" ht="15" customHeight="1">
      <c r="A31" s="533"/>
      <c r="B31" s="83" t="s">
        <v>132</v>
      </c>
      <c r="C31" s="63"/>
      <c r="D31" s="94"/>
      <c r="E31" s="119"/>
      <c r="F31" s="113"/>
      <c r="G31" s="135"/>
      <c r="H31" s="382"/>
      <c r="I31" s="29"/>
    </row>
    <row r="32" spans="1:14" s="1" customFormat="1" ht="15" customHeight="1">
      <c r="A32" s="533"/>
      <c r="B32" s="83" t="s">
        <v>136</v>
      </c>
      <c r="C32" s="63"/>
      <c r="D32" s="94"/>
      <c r="E32" s="119"/>
      <c r="F32" s="113"/>
      <c r="G32" s="135"/>
      <c r="H32" s="382"/>
      <c r="I32" s="29"/>
    </row>
    <row r="33" spans="1:15" s="1" customFormat="1" ht="15" customHeight="1" thickBot="1">
      <c r="A33" s="534"/>
      <c r="B33" s="84" t="s">
        <v>142</v>
      </c>
      <c r="C33" s="63"/>
      <c r="D33" s="97"/>
      <c r="E33" s="317"/>
      <c r="F33" s="163"/>
      <c r="G33" s="318"/>
      <c r="H33" s="383"/>
      <c r="I33" s="29"/>
    </row>
    <row r="34" spans="1:15" s="15" customFormat="1" ht="15" customHeight="1" thickBot="1">
      <c r="A34" s="23"/>
      <c r="B34" s="21" t="s">
        <v>242</v>
      </c>
      <c r="C34" s="50"/>
      <c r="D34" s="319">
        <f>SUM(D18:D33)</f>
        <v>48</v>
      </c>
      <c r="E34" s="319">
        <f>SUM(E18:E33)</f>
        <v>0</v>
      </c>
      <c r="F34" s="320">
        <f>SUM(F18:F33)</f>
        <v>0</v>
      </c>
      <c r="G34" s="320">
        <f>SUM(G18:G33)</f>
        <v>0</v>
      </c>
      <c r="H34" s="320">
        <f>SUM(H18:H33)</f>
        <v>3</v>
      </c>
      <c r="I34" s="29"/>
    </row>
    <row r="35" spans="1:15" s="15" customFormat="1" ht="15" customHeight="1" thickBot="1">
      <c r="A35" s="23"/>
      <c r="B35" s="22"/>
      <c r="C35" s="64"/>
      <c r="D35" s="321"/>
      <c r="E35" s="321"/>
      <c r="F35" s="321"/>
      <c r="G35" s="321"/>
      <c r="H35" s="321"/>
      <c r="I35" s="29"/>
    </row>
    <row r="36" spans="1:15" s="1" customFormat="1" ht="15" customHeight="1">
      <c r="A36" s="517" t="s">
        <v>197</v>
      </c>
      <c r="B36" s="12" t="s">
        <v>162</v>
      </c>
      <c r="C36" s="110">
        <v>1</v>
      </c>
      <c r="D36" s="322">
        <v>2</v>
      </c>
      <c r="E36" s="323"/>
      <c r="F36" s="324"/>
      <c r="G36" s="325"/>
      <c r="H36" s="384"/>
      <c r="I36" s="29"/>
    </row>
    <row r="37" spans="1:15" s="15" customFormat="1" ht="15" customHeight="1">
      <c r="A37" s="518"/>
      <c r="B37" s="7" t="s">
        <v>161</v>
      </c>
      <c r="C37" s="54"/>
      <c r="D37" s="96"/>
      <c r="E37" s="326"/>
      <c r="F37" s="291"/>
      <c r="G37" s="327"/>
      <c r="H37" s="385"/>
      <c r="I37" s="29"/>
    </row>
    <row r="38" spans="1:15" s="15" customFormat="1" ht="15" customHeight="1">
      <c r="A38" s="518"/>
      <c r="B38" s="7" t="s">
        <v>163</v>
      </c>
      <c r="C38" s="54"/>
      <c r="D38" s="96"/>
      <c r="E38" s="326"/>
      <c r="F38" s="291"/>
      <c r="G38" s="327"/>
      <c r="H38" s="385"/>
      <c r="I38" s="170"/>
      <c r="J38" s="18"/>
      <c r="K38" s="18"/>
      <c r="L38" s="18"/>
      <c r="M38" s="18"/>
      <c r="N38" s="18"/>
      <c r="O38" s="18"/>
    </row>
    <row r="39" spans="1:15" s="15" customFormat="1" ht="15" customHeight="1">
      <c r="A39" s="518"/>
      <c r="B39" s="273" t="s">
        <v>153</v>
      </c>
      <c r="C39" s="274">
        <v>1</v>
      </c>
      <c r="D39" s="282">
        <v>27</v>
      </c>
      <c r="E39" s="285"/>
      <c r="F39" s="283"/>
      <c r="G39" s="284"/>
      <c r="H39" s="396"/>
      <c r="I39" s="170"/>
      <c r="J39" s="18"/>
      <c r="K39" s="18"/>
      <c r="L39" s="18"/>
      <c r="M39" s="18"/>
      <c r="N39" s="18"/>
      <c r="O39" s="18"/>
    </row>
    <row r="40" spans="1:15" s="15" customFormat="1" ht="15" customHeight="1">
      <c r="A40" s="518"/>
      <c r="B40" s="7" t="s">
        <v>154</v>
      </c>
      <c r="C40" s="54"/>
      <c r="D40" s="94"/>
      <c r="E40" s="119"/>
      <c r="F40" s="113"/>
      <c r="G40" s="135"/>
      <c r="H40" s="382"/>
      <c r="I40" s="170"/>
      <c r="J40" s="18"/>
      <c r="K40" s="18"/>
      <c r="L40" s="18"/>
      <c r="M40" s="18"/>
      <c r="N40" s="18"/>
      <c r="O40" s="18"/>
    </row>
    <row r="41" spans="1:15" s="1" customFormat="1" ht="15" customHeight="1">
      <c r="A41" s="518"/>
      <c r="B41" s="7" t="s">
        <v>164</v>
      </c>
      <c r="C41" s="54">
        <v>1</v>
      </c>
      <c r="D41" s="328"/>
      <c r="E41" s="329">
        <v>1</v>
      </c>
      <c r="F41" s="330"/>
      <c r="G41" s="167"/>
      <c r="H41" s="386"/>
      <c r="I41" s="29"/>
    </row>
    <row r="42" spans="1:15" s="1" customFormat="1" ht="15" customHeight="1">
      <c r="A42" s="518"/>
      <c r="B42" s="7" t="s">
        <v>155</v>
      </c>
      <c r="C42" s="54">
        <v>1</v>
      </c>
      <c r="D42" s="94">
        <v>1</v>
      </c>
      <c r="E42" s="119">
        <v>1</v>
      </c>
      <c r="F42" s="113"/>
      <c r="G42" s="135"/>
      <c r="H42" s="382"/>
      <c r="I42" s="29"/>
    </row>
    <row r="43" spans="1:15" s="1" customFormat="1" ht="15" customHeight="1">
      <c r="A43" s="518"/>
      <c r="B43" s="7" t="s">
        <v>156</v>
      </c>
      <c r="C43" s="54">
        <v>1</v>
      </c>
      <c r="D43" s="94"/>
      <c r="E43" s="119">
        <v>1</v>
      </c>
      <c r="F43" s="113"/>
      <c r="G43" s="135"/>
      <c r="H43" s="382"/>
      <c r="I43" s="29"/>
    </row>
    <row r="44" spans="1:15" s="15" customFormat="1" ht="15" customHeight="1">
      <c r="A44" s="518"/>
      <c r="B44" s="7" t="s">
        <v>165</v>
      </c>
      <c r="C44" s="54"/>
      <c r="D44" s="94"/>
      <c r="E44" s="119"/>
      <c r="F44" s="113"/>
      <c r="G44" s="135"/>
      <c r="H44" s="382"/>
      <c r="I44" s="29"/>
    </row>
    <row r="45" spans="1:15" s="1" customFormat="1" ht="15" customHeight="1">
      <c r="A45" s="518"/>
      <c r="B45" s="7" t="s">
        <v>157</v>
      </c>
      <c r="C45" s="54">
        <v>1</v>
      </c>
      <c r="D45" s="94">
        <v>5</v>
      </c>
      <c r="E45" s="119">
        <v>1</v>
      </c>
      <c r="F45" s="113"/>
      <c r="G45" s="135"/>
      <c r="H45" s="382"/>
      <c r="I45" s="29"/>
    </row>
    <row r="46" spans="1:15" s="1" customFormat="1" ht="15" customHeight="1">
      <c r="A46" s="518"/>
      <c r="B46" s="7" t="s">
        <v>92</v>
      </c>
      <c r="C46" s="54">
        <v>1</v>
      </c>
      <c r="D46" s="94">
        <v>1</v>
      </c>
      <c r="E46" s="119"/>
      <c r="F46" s="113"/>
      <c r="G46" s="135"/>
      <c r="H46" s="382">
        <v>1</v>
      </c>
      <c r="I46" s="29"/>
    </row>
    <row r="47" spans="1:15" s="15" customFormat="1" ht="15" customHeight="1">
      <c r="A47" s="518"/>
      <c r="B47" s="7" t="s">
        <v>166</v>
      </c>
      <c r="C47" s="54"/>
      <c r="D47" s="94"/>
      <c r="E47" s="119"/>
      <c r="F47" s="113"/>
      <c r="G47" s="135"/>
      <c r="H47" s="382"/>
      <c r="I47" s="29"/>
    </row>
    <row r="48" spans="1:15" s="1" customFormat="1" ht="15" customHeight="1">
      <c r="A48" s="518"/>
      <c r="B48" s="87" t="s">
        <v>158</v>
      </c>
      <c r="C48" s="55">
        <v>1</v>
      </c>
      <c r="D48" s="94">
        <v>1</v>
      </c>
      <c r="E48" s="119"/>
      <c r="F48" s="113"/>
      <c r="G48" s="135"/>
      <c r="H48" s="387"/>
      <c r="I48" s="29"/>
    </row>
    <row r="49" spans="1:9" s="1" customFormat="1" ht="15" customHeight="1">
      <c r="A49" s="518"/>
      <c r="B49" s="7" t="s">
        <v>159</v>
      </c>
      <c r="C49" s="54"/>
      <c r="D49" s="94"/>
      <c r="E49" s="119"/>
      <c r="F49" s="113"/>
      <c r="G49" s="135"/>
      <c r="H49" s="382"/>
      <c r="I49" s="29"/>
    </row>
    <row r="50" spans="1:9" s="1" customFormat="1" ht="15" customHeight="1">
      <c r="A50" s="518"/>
      <c r="B50" s="7" t="s">
        <v>125</v>
      </c>
      <c r="C50" s="54">
        <v>1</v>
      </c>
      <c r="D50" s="331">
        <v>2</v>
      </c>
      <c r="E50" s="332"/>
      <c r="F50" s="333"/>
      <c r="G50" s="334"/>
      <c r="H50" s="386"/>
      <c r="I50" s="29"/>
    </row>
    <row r="51" spans="1:9" s="1" customFormat="1" ht="15" customHeight="1" thickBot="1">
      <c r="A51" s="519"/>
      <c r="B51" s="13" t="s">
        <v>160</v>
      </c>
      <c r="C51" s="54"/>
      <c r="D51" s="97"/>
      <c r="E51" s="317"/>
      <c r="F51" s="163"/>
      <c r="G51" s="318"/>
      <c r="H51" s="383"/>
      <c r="I51" s="29"/>
    </row>
    <row r="52" spans="1:9" s="15" customFormat="1" ht="15" customHeight="1" thickBot="1">
      <c r="A52" s="23"/>
      <c r="B52" s="21" t="s">
        <v>242</v>
      </c>
      <c r="C52" s="50"/>
      <c r="D52" s="24">
        <f>SUM(D37:D51)</f>
        <v>37</v>
      </c>
      <c r="E52" s="183">
        <f>SUM(E37:E51)</f>
        <v>4</v>
      </c>
      <c r="F52" s="184">
        <f>SUM(F36:F51)</f>
        <v>0</v>
      </c>
      <c r="G52" s="184">
        <f>SUM(G36:G51)</f>
        <v>0</v>
      </c>
      <c r="H52" s="112">
        <f>SUM(H37:H51)</f>
        <v>1</v>
      </c>
      <c r="I52" s="29"/>
    </row>
    <row r="53" spans="1:9" s="11" customFormat="1" ht="15" customHeight="1" thickBot="1">
      <c r="A53" s="23"/>
      <c r="B53" s="8"/>
      <c r="C53" s="65"/>
      <c r="D53" s="295"/>
      <c r="E53" s="295"/>
      <c r="F53" s="295"/>
      <c r="G53" s="295"/>
      <c r="H53" s="335"/>
      <c r="I53" s="29"/>
    </row>
    <row r="54" spans="1:9" s="15" customFormat="1" ht="15" customHeight="1">
      <c r="A54" s="517" t="s">
        <v>195</v>
      </c>
      <c r="B54" s="255" t="s">
        <v>116</v>
      </c>
      <c r="C54" s="66"/>
      <c r="D54" s="296"/>
      <c r="E54" s="297"/>
      <c r="F54" s="298"/>
      <c r="G54" s="336"/>
      <c r="H54" s="388"/>
      <c r="I54" s="29"/>
    </row>
    <row r="55" spans="1:9" s="15" customFormat="1" ht="15" customHeight="1">
      <c r="A55" s="518"/>
      <c r="B55" s="45" t="s">
        <v>181</v>
      </c>
      <c r="C55" s="52"/>
      <c r="D55" s="95"/>
      <c r="E55" s="121"/>
      <c r="F55" s="116"/>
      <c r="G55" s="137"/>
      <c r="H55" s="337"/>
      <c r="I55" s="29"/>
    </row>
    <row r="56" spans="1:9" s="15" customFormat="1" ht="15" customHeight="1">
      <c r="A56" s="518"/>
      <c r="B56" s="45" t="s">
        <v>172</v>
      </c>
      <c r="C56" s="52">
        <v>1</v>
      </c>
      <c r="D56" s="95">
        <v>3</v>
      </c>
      <c r="E56" s="121"/>
      <c r="F56" s="116"/>
      <c r="G56" s="137"/>
      <c r="H56" s="337"/>
      <c r="I56" s="29"/>
    </row>
    <row r="57" spans="1:9" s="15" customFormat="1" ht="15" customHeight="1">
      <c r="A57" s="518"/>
      <c r="B57" s="45" t="s">
        <v>168</v>
      </c>
      <c r="C57" s="52"/>
      <c r="D57" s="95"/>
      <c r="E57" s="121"/>
      <c r="F57" s="116"/>
      <c r="G57" s="137"/>
      <c r="H57" s="337"/>
      <c r="I57" s="29"/>
    </row>
    <row r="58" spans="1:9" s="15" customFormat="1" ht="15" customHeight="1">
      <c r="A58" s="518"/>
      <c r="B58" s="45" t="s">
        <v>49</v>
      </c>
      <c r="C58" s="52">
        <v>1</v>
      </c>
      <c r="D58" s="95">
        <v>2</v>
      </c>
      <c r="E58" s="121"/>
      <c r="F58" s="116"/>
      <c r="G58" s="137"/>
      <c r="H58" s="337"/>
      <c r="I58" s="29"/>
    </row>
    <row r="59" spans="1:9" s="15" customFormat="1" ht="15" customHeight="1">
      <c r="A59" s="518"/>
      <c r="B59" s="45" t="s">
        <v>129</v>
      </c>
      <c r="C59" s="52"/>
      <c r="D59" s="95"/>
      <c r="E59" s="121"/>
      <c r="F59" s="116"/>
      <c r="G59" s="137"/>
      <c r="H59" s="337"/>
      <c r="I59" s="29"/>
    </row>
    <row r="60" spans="1:9" s="15" customFormat="1" ht="15" customHeight="1">
      <c r="A60" s="518"/>
      <c r="B60" s="278" t="s">
        <v>173</v>
      </c>
      <c r="C60" s="281">
        <v>1</v>
      </c>
      <c r="D60" s="294">
        <v>8</v>
      </c>
      <c r="E60" s="120"/>
      <c r="F60" s="168"/>
      <c r="G60" s="136"/>
      <c r="H60" s="412"/>
      <c r="I60" s="29"/>
    </row>
    <row r="61" spans="1:9" s="15" customFormat="1" ht="15" customHeight="1">
      <c r="A61" s="518"/>
      <c r="B61" s="45" t="s">
        <v>182</v>
      </c>
      <c r="C61" s="52"/>
      <c r="D61" s="95"/>
      <c r="E61" s="121"/>
      <c r="F61" s="116"/>
      <c r="G61" s="137"/>
      <c r="H61" s="337"/>
      <c r="I61" s="29"/>
    </row>
    <row r="62" spans="1:9" s="15" customFormat="1" ht="15" customHeight="1">
      <c r="A62" s="518"/>
      <c r="B62" s="45" t="s">
        <v>169</v>
      </c>
      <c r="C62" s="52"/>
      <c r="D62" s="95"/>
      <c r="E62" s="121"/>
      <c r="F62" s="116"/>
      <c r="G62" s="137"/>
      <c r="H62" s="337"/>
      <c r="I62" s="29"/>
    </row>
    <row r="63" spans="1:9" s="15" customFormat="1" ht="15" customHeight="1">
      <c r="A63" s="518"/>
      <c r="B63" s="45" t="s">
        <v>73</v>
      </c>
      <c r="C63" s="52">
        <v>1</v>
      </c>
      <c r="D63" s="95">
        <v>33</v>
      </c>
      <c r="E63" s="121"/>
      <c r="F63" s="116"/>
      <c r="G63" s="137"/>
      <c r="H63" s="337">
        <v>1</v>
      </c>
      <c r="I63" s="29"/>
    </row>
    <row r="64" spans="1:9" s="15" customFormat="1" ht="15" customHeight="1">
      <c r="A64" s="518"/>
      <c r="B64" s="176" t="s">
        <v>183</v>
      </c>
      <c r="C64" s="169"/>
      <c r="D64" s="294"/>
      <c r="E64" s="120"/>
      <c r="F64" s="168"/>
      <c r="G64" s="136"/>
      <c r="H64" s="389"/>
      <c r="I64" s="29"/>
    </row>
    <row r="65" spans="1:9" s="15" customFormat="1" ht="15" customHeight="1">
      <c r="A65" s="518"/>
      <c r="B65" s="45" t="s">
        <v>127</v>
      </c>
      <c r="C65" s="52"/>
      <c r="D65" s="95"/>
      <c r="E65" s="121"/>
      <c r="F65" s="116"/>
      <c r="G65" s="137"/>
      <c r="H65" s="337"/>
      <c r="I65" s="29"/>
    </row>
    <row r="66" spans="1:9" s="15" customFormat="1" ht="15" customHeight="1">
      <c r="A66" s="518"/>
      <c r="B66" s="45" t="s">
        <v>174</v>
      </c>
      <c r="C66" s="52">
        <v>1</v>
      </c>
      <c r="D66" s="95">
        <v>1</v>
      </c>
      <c r="E66" s="121"/>
      <c r="F66" s="116"/>
      <c r="G66" s="137"/>
      <c r="H66" s="337"/>
      <c r="I66" s="29"/>
    </row>
    <row r="67" spans="1:9" s="15" customFormat="1" ht="15" customHeight="1">
      <c r="A67" s="518"/>
      <c r="B67" s="45" t="s">
        <v>170</v>
      </c>
      <c r="C67" s="52"/>
      <c r="D67" s="95"/>
      <c r="E67" s="121"/>
      <c r="F67" s="116"/>
      <c r="G67" s="137"/>
      <c r="H67" s="337"/>
      <c r="I67" s="29"/>
    </row>
    <row r="68" spans="1:9" s="15" customFormat="1" ht="15" customHeight="1">
      <c r="A68" s="518"/>
      <c r="B68" s="45" t="s">
        <v>175</v>
      </c>
      <c r="C68" s="52">
        <v>1</v>
      </c>
      <c r="D68" s="95">
        <v>5</v>
      </c>
      <c r="E68" s="121"/>
      <c r="F68" s="116">
        <v>2</v>
      </c>
      <c r="G68" s="137"/>
      <c r="H68" s="337">
        <v>1</v>
      </c>
      <c r="I68" s="29"/>
    </row>
    <row r="69" spans="1:9" s="15" customFormat="1" ht="15" customHeight="1">
      <c r="A69" s="518"/>
      <c r="B69" s="45" t="s">
        <v>179</v>
      </c>
      <c r="C69" s="52">
        <v>1</v>
      </c>
      <c r="D69" s="95">
        <v>1</v>
      </c>
      <c r="E69" s="121"/>
      <c r="F69" s="116"/>
      <c r="G69" s="137"/>
      <c r="H69" s="337"/>
      <c r="I69" s="29"/>
    </row>
    <row r="70" spans="1:9" s="15" customFormat="1" ht="15" customHeight="1">
      <c r="A70" s="518"/>
      <c r="B70" s="256" t="s">
        <v>176</v>
      </c>
      <c r="C70" s="89">
        <v>1</v>
      </c>
      <c r="D70" s="338">
        <v>4</v>
      </c>
      <c r="E70" s="339"/>
      <c r="F70" s="164">
        <v>1</v>
      </c>
      <c r="G70" s="340"/>
      <c r="H70" s="390"/>
      <c r="I70" s="29"/>
    </row>
    <row r="71" spans="1:9" s="15" customFormat="1" ht="15" customHeight="1">
      <c r="A71" s="518"/>
      <c r="B71" s="256" t="s">
        <v>178</v>
      </c>
      <c r="C71" s="89">
        <v>1</v>
      </c>
      <c r="D71" s="338">
        <v>2</v>
      </c>
      <c r="E71" s="339"/>
      <c r="F71" s="164"/>
      <c r="G71" s="340"/>
      <c r="H71" s="390"/>
      <c r="I71" s="29"/>
    </row>
    <row r="72" spans="1:9" s="15" customFormat="1" ht="15" customHeight="1">
      <c r="A72" s="518"/>
      <c r="B72" s="45" t="s">
        <v>177</v>
      </c>
      <c r="C72" s="52">
        <v>1</v>
      </c>
      <c r="D72" s="95">
        <v>2</v>
      </c>
      <c r="E72" s="121"/>
      <c r="F72" s="116"/>
      <c r="G72" s="137"/>
      <c r="H72" s="391"/>
      <c r="I72" s="29"/>
    </row>
    <row r="73" spans="1:9" s="182" customFormat="1" ht="15" customHeight="1">
      <c r="A73" s="518"/>
      <c r="B73" s="278" t="s">
        <v>180</v>
      </c>
      <c r="C73" s="281">
        <v>1</v>
      </c>
      <c r="D73" s="294">
        <v>44</v>
      </c>
      <c r="E73" s="414"/>
      <c r="F73" s="168"/>
      <c r="G73" s="136"/>
      <c r="H73" s="415"/>
      <c r="I73" s="29"/>
    </row>
    <row r="74" spans="1:9" s="15" customFormat="1" ht="15" customHeight="1">
      <c r="A74" s="518"/>
      <c r="B74" s="278" t="s">
        <v>247</v>
      </c>
      <c r="C74" s="281">
        <v>1</v>
      </c>
      <c r="D74" s="294">
        <v>81</v>
      </c>
      <c r="E74" s="414"/>
      <c r="F74" s="168"/>
      <c r="G74" s="136"/>
      <c r="H74" s="416">
        <v>2</v>
      </c>
      <c r="I74" s="29"/>
    </row>
    <row r="75" spans="1:9" s="15" customFormat="1" ht="15" customHeight="1">
      <c r="A75" s="518"/>
      <c r="B75" s="45" t="s">
        <v>95</v>
      </c>
      <c r="C75" s="52">
        <v>1</v>
      </c>
      <c r="D75" s="95">
        <v>1</v>
      </c>
      <c r="E75" s="121"/>
      <c r="F75" s="116"/>
      <c r="G75" s="137"/>
      <c r="H75" s="337"/>
      <c r="I75" s="29"/>
    </row>
    <row r="76" spans="1:9" s="15" customFormat="1" ht="15" customHeight="1">
      <c r="A76" s="518"/>
      <c r="B76" s="45" t="s">
        <v>171</v>
      </c>
      <c r="C76" s="52">
        <v>1</v>
      </c>
      <c r="D76" s="95">
        <v>2</v>
      </c>
      <c r="E76" s="121"/>
      <c r="F76" s="116"/>
      <c r="G76" s="137"/>
      <c r="H76" s="392"/>
      <c r="I76" s="29"/>
    </row>
    <row r="77" spans="1:9" s="15" customFormat="1" ht="15" customHeight="1">
      <c r="A77" s="518"/>
      <c r="B77" s="45" t="s">
        <v>51</v>
      </c>
      <c r="C77" s="52">
        <v>1</v>
      </c>
      <c r="D77" s="95">
        <v>3</v>
      </c>
      <c r="E77" s="121"/>
      <c r="F77" s="116"/>
      <c r="G77" s="137"/>
      <c r="H77" s="337"/>
      <c r="I77" s="29"/>
    </row>
    <row r="78" spans="1:9" s="15" customFormat="1" ht="15" customHeight="1" thickBot="1">
      <c r="A78" s="519"/>
      <c r="B78" s="257" t="s">
        <v>118</v>
      </c>
      <c r="C78" s="67">
        <v>1</v>
      </c>
      <c r="D78" s="306">
        <v>1</v>
      </c>
      <c r="E78" s="307"/>
      <c r="F78" s="308"/>
      <c r="G78" s="341"/>
      <c r="H78" s="393"/>
      <c r="I78" s="29"/>
    </row>
    <row r="79" spans="1:9" s="20" customFormat="1" ht="15" customHeight="1" thickBot="1">
      <c r="A79" s="23"/>
      <c r="B79" s="21" t="s">
        <v>242</v>
      </c>
      <c r="C79" s="50"/>
      <c r="D79" s="24">
        <f>SUM(D54:D78)</f>
        <v>193</v>
      </c>
      <c r="E79" s="24">
        <f>SUM(E54:E78)</f>
        <v>0</v>
      </c>
      <c r="F79" s="112">
        <f>SUM(F54:F78)</f>
        <v>3</v>
      </c>
      <c r="G79" s="112">
        <f>SUM(G54:G78)</f>
        <v>0</v>
      </c>
      <c r="H79" s="112">
        <f>SUM(H54:H78)</f>
        <v>4</v>
      </c>
      <c r="I79" s="170"/>
    </row>
    <row r="80" spans="1:9" s="20" customFormat="1" ht="15" customHeight="1" thickBot="1">
      <c r="A80" s="23"/>
      <c r="B80" s="25"/>
      <c r="C80" s="65"/>
      <c r="D80" s="295"/>
      <c r="E80" s="295"/>
      <c r="F80" s="295"/>
      <c r="G80" s="295"/>
      <c r="H80" s="321"/>
      <c r="I80" s="170"/>
    </row>
    <row r="81" spans="1:29" s="15" customFormat="1" ht="15" customHeight="1">
      <c r="A81" s="543" t="s">
        <v>60</v>
      </c>
      <c r="B81" s="259" t="s">
        <v>7</v>
      </c>
      <c r="C81" s="68">
        <v>1</v>
      </c>
      <c r="D81" s="311">
        <v>15</v>
      </c>
      <c r="E81" s="342"/>
      <c r="F81" s="313"/>
      <c r="G81" s="343"/>
      <c r="H81" s="373"/>
      <c r="I81" s="29"/>
    </row>
    <row r="82" spans="1:29" s="15" customFormat="1" ht="15" customHeight="1">
      <c r="A82" s="544"/>
      <c r="B82" s="273" t="s">
        <v>8</v>
      </c>
      <c r="C82" s="274">
        <v>1</v>
      </c>
      <c r="D82" s="282">
        <v>74</v>
      </c>
      <c r="E82" s="285">
        <v>3</v>
      </c>
      <c r="F82" s="291">
        <v>3</v>
      </c>
      <c r="G82" s="284"/>
      <c r="H82" s="396">
        <v>1</v>
      </c>
      <c r="I82" s="409"/>
    </row>
    <row r="83" spans="1:29" s="15" customFormat="1" ht="15" customHeight="1">
      <c r="A83" s="544"/>
      <c r="B83" s="229" t="s">
        <v>282</v>
      </c>
      <c r="C83" s="54"/>
      <c r="D83" s="94"/>
      <c r="E83" s="123"/>
      <c r="F83" s="113"/>
      <c r="G83" s="129"/>
      <c r="H83" s="305"/>
      <c r="I83" s="29"/>
      <c r="J83" s="103"/>
      <c r="K83" s="103"/>
      <c r="L83" s="103"/>
      <c r="M83" s="103"/>
      <c r="N83" s="103"/>
      <c r="O83" s="103"/>
    </row>
    <row r="84" spans="1:29" s="15" customFormat="1" ht="15" customHeight="1">
      <c r="A84" s="544"/>
      <c r="B84" s="40" t="s">
        <v>19</v>
      </c>
      <c r="C84" s="54"/>
      <c r="D84" s="94"/>
      <c r="E84" s="123"/>
      <c r="F84" s="113"/>
      <c r="G84" s="129"/>
      <c r="H84" s="305"/>
      <c r="I84" s="29"/>
      <c r="J84" s="103"/>
      <c r="K84" s="103"/>
      <c r="L84" s="103"/>
      <c r="M84" s="103"/>
      <c r="N84" s="103"/>
      <c r="O84" s="103"/>
    </row>
    <row r="85" spans="1:29" s="15" customFormat="1" ht="15" customHeight="1">
      <c r="A85" s="544"/>
      <c r="B85" s="273" t="s">
        <v>22</v>
      </c>
      <c r="C85" s="274">
        <v>1</v>
      </c>
      <c r="D85" s="282">
        <v>35</v>
      </c>
      <c r="E85" s="293"/>
      <c r="F85" s="283">
        <v>1</v>
      </c>
      <c r="G85" s="292"/>
      <c r="H85" s="396">
        <v>1</v>
      </c>
      <c r="I85" s="29"/>
      <c r="J85" s="11"/>
      <c r="K85" s="11"/>
      <c r="O85" s="103"/>
      <c r="P85" s="103"/>
      <c r="Q85" s="103"/>
      <c r="R85" s="103"/>
      <c r="S85" s="103"/>
      <c r="T85" s="103"/>
      <c r="U85" s="103"/>
    </row>
    <row r="86" spans="1:29" s="15" customFormat="1" ht="15" customHeight="1">
      <c r="A86" s="544"/>
      <c r="B86" s="40" t="s">
        <v>10</v>
      </c>
      <c r="C86" s="54">
        <v>1</v>
      </c>
      <c r="D86" s="94"/>
      <c r="E86" s="123"/>
      <c r="F86" s="113"/>
      <c r="G86" s="129"/>
      <c r="H86" s="305"/>
      <c r="I86" s="29"/>
      <c r="J86" s="103"/>
      <c r="K86" s="103"/>
      <c r="L86" s="103"/>
      <c r="M86" s="103"/>
      <c r="N86" s="103"/>
      <c r="O86" s="103"/>
    </row>
    <row r="87" spans="1:29" s="15" customFormat="1" ht="15" customHeight="1">
      <c r="A87" s="544"/>
      <c r="B87" s="40" t="s">
        <v>23</v>
      </c>
      <c r="C87" s="54">
        <v>1</v>
      </c>
      <c r="D87" s="94">
        <v>8</v>
      </c>
      <c r="E87" s="124">
        <v>2</v>
      </c>
      <c r="F87" s="113"/>
      <c r="G87" s="129"/>
      <c r="H87" s="305"/>
      <c r="I87" s="29"/>
      <c r="J87" s="103"/>
      <c r="K87" s="103"/>
      <c r="L87" s="103"/>
      <c r="M87" s="103"/>
      <c r="N87" s="103"/>
      <c r="O87" s="103"/>
    </row>
    <row r="88" spans="1:29" s="15" customFormat="1" ht="15" customHeight="1">
      <c r="A88" s="544"/>
      <c r="B88" s="40" t="s">
        <v>24</v>
      </c>
      <c r="C88" s="54">
        <v>1</v>
      </c>
      <c r="D88" s="94">
        <v>1</v>
      </c>
      <c r="E88" s="123"/>
      <c r="F88" s="113"/>
      <c r="G88" s="129"/>
      <c r="H88" s="305"/>
      <c r="I88" s="29"/>
      <c r="J88" s="103"/>
      <c r="K88" s="103"/>
      <c r="L88" s="103"/>
      <c r="M88" s="103"/>
      <c r="N88" s="103"/>
      <c r="O88" s="103"/>
    </row>
    <row r="89" spans="1:29" s="15" customFormat="1" ht="15" customHeight="1">
      <c r="A89" s="544"/>
      <c r="B89" s="40" t="s">
        <v>25</v>
      </c>
      <c r="C89" s="54"/>
      <c r="D89" s="94"/>
      <c r="E89" s="123"/>
      <c r="F89" s="113"/>
      <c r="G89" s="129"/>
      <c r="H89" s="305"/>
      <c r="I89" s="29"/>
      <c r="J89" s="103"/>
      <c r="K89" s="103"/>
      <c r="L89" s="103"/>
      <c r="M89" s="103"/>
      <c r="N89" s="103"/>
      <c r="O89" s="103"/>
    </row>
    <row r="90" spans="1:29" s="15" customFormat="1" ht="15" customHeight="1">
      <c r="A90" s="544"/>
      <c r="B90" s="40" t="s">
        <v>26</v>
      </c>
      <c r="C90" s="54">
        <v>1</v>
      </c>
      <c r="D90" s="94">
        <v>2</v>
      </c>
      <c r="E90" s="123"/>
      <c r="F90" s="113"/>
      <c r="G90" s="129"/>
      <c r="H90" s="305"/>
      <c r="I90" s="29"/>
      <c r="J90" s="103"/>
      <c r="K90" s="103"/>
      <c r="L90" s="103"/>
      <c r="M90" s="103"/>
      <c r="N90" s="103"/>
      <c r="O90" s="103"/>
    </row>
    <row r="91" spans="1:29" s="15" customFormat="1" ht="15" customHeight="1">
      <c r="A91" s="544"/>
      <c r="B91" s="275" t="s">
        <v>239</v>
      </c>
      <c r="C91" s="274">
        <v>1</v>
      </c>
      <c r="D91" s="282">
        <v>39</v>
      </c>
      <c r="E91" s="285"/>
      <c r="F91" s="291">
        <v>2</v>
      </c>
      <c r="G91" s="284"/>
      <c r="H91" s="396">
        <v>1</v>
      </c>
      <c r="I91" s="29"/>
      <c r="R91" s="103"/>
      <c r="S91" s="103"/>
      <c r="T91" s="103"/>
      <c r="U91" s="103"/>
      <c r="V91" s="103"/>
      <c r="W91" s="103"/>
      <c r="X91" s="103"/>
    </row>
    <row r="92" spans="1:29" s="15" customFormat="1" ht="15" customHeight="1">
      <c r="A92" s="544"/>
      <c r="B92" s="273" t="s">
        <v>9</v>
      </c>
      <c r="C92" s="274">
        <v>1</v>
      </c>
      <c r="D92" s="282">
        <v>45</v>
      </c>
      <c r="E92" s="293"/>
      <c r="F92" s="283"/>
      <c r="G92" s="284"/>
      <c r="H92" s="396">
        <v>1</v>
      </c>
      <c r="I92" s="29"/>
      <c r="W92" s="103"/>
      <c r="X92" s="103"/>
      <c r="Y92" s="103"/>
      <c r="Z92" s="103"/>
      <c r="AA92" s="103"/>
      <c r="AB92" s="103"/>
      <c r="AC92" s="103"/>
    </row>
    <row r="93" spans="1:29" s="15" customFormat="1" ht="15" customHeight="1">
      <c r="A93" s="544"/>
      <c r="B93" s="273" t="s">
        <v>27</v>
      </c>
      <c r="C93" s="274">
        <v>1</v>
      </c>
      <c r="D93" s="282">
        <v>31</v>
      </c>
      <c r="E93" s="285"/>
      <c r="F93" s="283">
        <v>3</v>
      </c>
      <c r="G93" s="284"/>
      <c r="H93" s="396">
        <v>8</v>
      </c>
      <c r="I93" s="170"/>
      <c r="J93" s="18"/>
      <c r="K93" s="18"/>
      <c r="L93" s="18"/>
      <c r="M93" s="18"/>
      <c r="N93" s="18"/>
      <c r="O93" s="18"/>
      <c r="P93" s="18"/>
      <c r="Q93" s="18"/>
    </row>
    <row r="94" spans="1:29" s="15" customFormat="1" ht="15" customHeight="1">
      <c r="A94" s="544"/>
      <c r="B94" s="40" t="s">
        <v>6</v>
      </c>
      <c r="C94" s="54">
        <v>1</v>
      </c>
      <c r="D94" s="96">
        <v>1</v>
      </c>
      <c r="E94" s="125"/>
      <c r="F94" s="291"/>
      <c r="G94" s="132"/>
      <c r="H94" s="394"/>
      <c r="I94" s="170"/>
      <c r="J94" s="18"/>
      <c r="K94" s="18"/>
      <c r="L94" s="18"/>
      <c r="M94" s="18"/>
      <c r="N94" s="18"/>
      <c r="O94" s="18"/>
    </row>
    <row r="95" spans="1:29" s="15" customFormat="1" ht="15" customHeight="1">
      <c r="A95" s="544"/>
      <c r="B95" s="258" t="s">
        <v>28</v>
      </c>
      <c r="C95" s="55"/>
      <c r="D95" s="171"/>
      <c r="E95" s="344"/>
      <c r="F95" s="113"/>
      <c r="G95" s="345"/>
      <c r="H95" s="395"/>
      <c r="I95" s="29"/>
    </row>
    <row r="96" spans="1:29" s="15" customFormat="1" ht="15" customHeight="1">
      <c r="A96" s="544"/>
      <c r="B96" s="258" t="s">
        <v>29</v>
      </c>
      <c r="C96" s="55"/>
      <c r="D96" s="171"/>
      <c r="E96" s="344"/>
      <c r="F96" s="113"/>
      <c r="G96" s="345"/>
      <c r="H96" s="395"/>
      <c r="I96" s="29"/>
    </row>
    <row r="97" spans="1:9" s="15" customFormat="1" ht="15" customHeight="1">
      <c r="A97" s="544"/>
      <c r="B97" s="40" t="s">
        <v>20</v>
      </c>
      <c r="C97" s="54">
        <v>1</v>
      </c>
      <c r="D97" s="94">
        <v>2</v>
      </c>
      <c r="E97" s="123"/>
      <c r="F97" s="113"/>
      <c r="G97" s="129"/>
      <c r="H97" s="305"/>
      <c r="I97" s="29"/>
    </row>
    <row r="98" spans="1:9" s="15" customFormat="1" ht="15" customHeight="1" thickBot="1">
      <c r="A98" s="545"/>
      <c r="B98" s="260" t="s">
        <v>21</v>
      </c>
      <c r="C98" s="58"/>
      <c r="D98" s="97"/>
      <c r="E98" s="126"/>
      <c r="F98" s="163"/>
      <c r="G98" s="133"/>
      <c r="H98" s="379"/>
      <c r="I98" s="29"/>
    </row>
    <row r="99" spans="1:9" s="20" customFormat="1" ht="15" customHeight="1" thickBot="1">
      <c r="A99" s="23"/>
      <c r="B99" s="21" t="s">
        <v>242</v>
      </c>
      <c r="C99" s="50"/>
      <c r="D99" s="24">
        <f>SUM(D81:D98)</f>
        <v>253</v>
      </c>
      <c r="E99" s="24">
        <f>SUM(E81:E98)</f>
        <v>5</v>
      </c>
      <c r="F99" s="112">
        <f>SUM(F81:F98)</f>
        <v>9</v>
      </c>
      <c r="G99" s="112">
        <f>SUM(G81:G98)</f>
        <v>0</v>
      </c>
      <c r="H99" s="112">
        <f>SUM(H81:H98)</f>
        <v>12</v>
      </c>
      <c r="I99" s="170"/>
    </row>
    <row r="100" spans="1:9" s="20" customFormat="1" ht="15" customHeight="1" thickBot="1">
      <c r="A100" s="23"/>
      <c r="B100" s="25"/>
      <c r="C100" s="65"/>
      <c r="D100" s="295"/>
      <c r="E100" s="295"/>
      <c r="F100" s="295"/>
      <c r="G100" s="295"/>
      <c r="H100" s="321"/>
      <c r="I100" s="170"/>
    </row>
    <row r="101" spans="1:9" s="15" customFormat="1" ht="15" customHeight="1">
      <c r="A101" s="517" t="s">
        <v>199</v>
      </c>
      <c r="B101" s="12" t="s">
        <v>77</v>
      </c>
      <c r="C101" s="68"/>
      <c r="D101" s="311"/>
      <c r="E101" s="342"/>
      <c r="F101" s="346"/>
      <c r="G101" s="314"/>
      <c r="H101" s="373"/>
      <c r="I101" s="29"/>
    </row>
    <row r="102" spans="1:9" s="15" customFormat="1" ht="15" customHeight="1">
      <c r="A102" s="518"/>
      <c r="B102" s="7" t="s">
        <v>39</v>
      </c>
      <c r="C102" s="54"/>
      <c r="D102" s="94"/>
      <c r="E102" s="123"/>
      <c r="F102" s="159"/>
      <c r="G102" s="135"/>
      <c r="H102" s="305"/>
      <c r="I102" s="29"/>
    </row>
    <row r="103" spans="1:9" s="15" customFormat="1" ht="15" customHeight="1">
      <c r="A103" s="518"/>
      <c r="B103" s="7" t="s">
        <v>41</v>
      </c>
      <c r="C103" s="54">
        <v>1</v>
      </c>
      <c r="D103" s="94"/>
      <c r="E103" s="123"/>
      <c r="F103" s="159">
        <v>1</v>
      </c>
      <c r="G103" s="135"/>
      <c r="H103" s="305"/>
      <c r="I103" s="29"/>
    </row>
    <row r="104" spans="1:9" s="15" customFormat="1" ht="15" customHeight="1">
      <c r="A104" s="518"/>
      <c r="B104" s="7" t="s">
        <v>78</v>
      </c>
      <c r="C104" s="54">
        <v>1</v>
      </c>
      <c r="D104" s="94">
        <v>3</v>
      </c>
      <c r="E104" s="123"/>
      <c r="F104" s="159"/>
      <c r="G104" s="135"/>
      <c r="H104" s="305"/>
      <c r="I104" s="29"/>
    </row>
    <row r="105" spans="1:9" s="15" customFormat="1" ht="15" customHeight="1">
      <c r="A105" s="518"/>
      <c r="B105" s="7" t="s">
        <v>94</v>
      </c>
      <c r="C105" s="54">
        <v>1</v>
      </c>
      <c r="D105" s="94">
        <v>1</v>
      </c>
      <c r="E105" s="123"/>
      <c r="F105" s="159"/>
      <c r="G105" s="135"/>
      <c r="H105" s="305"/>
      <c r="I105" s="29"/>
    </row>
    <row r="106" spans="1:9" s="15" customFormat="1" ht="15" customHeight="1">
      <c r="A106" s="518"/>
      <c r="B106" s="7" t="s">
        <v>66</v>
      </c>
      <c r="C106" s="54">
        <v>1</v>
      </c>
      <c r="D106" s="94"/>
      <c r="E106" s="123"/>
      <c r="F106" s="159">
        <v>1</v>
      </c>
      <c r="G106" s="135"/>
      <c r="H106" s="305">
        <v>1</v>
      </c>
      <c r="I106" s="29"/>
    </row>
    <row r="107" spans="1:9" s="15" customFormat="1" ht="15" customHeight="1">
      <c r="A107" s="518"/>
      <c r="B107" s="7" t="s">
        <v>103</v>
      </c>
      <c r="C107" s="54"/>
      <c r="D107" s="94"/>
      <c r="E107" s="123"/>
      <c r="F107" s="159"/>
      <c r="G107" s="135"/>
      <c r="H107" s="305"/>
      <c r="I107" s="29"/>
    </row>
    <row r="108" spans="1:9" s="15" customFormat="1" ht="15" customHeight="1">
      <c r="A108" s="518"/>
      <c r="B108" s="7" t="s">
        <v>40</v>
      </c>
      <c r="C108" s="54">
        <v>1</v>
      </c>
      <c r="D108" s="94">
        <v>16</v>
      </c>
      <c r="E108" s="123"/>
      <c r="F108" s="159">
        <v>12</v>
      </c>
      <c r="G108" s="135"/>
      <c r="H108" s="305"/>
      <c r="I108" s="29"/>
    </row>
    <row r="109" spans="1:9" s="15" customFormat="1" ht="15" customHeight="1">
      <c r="A109" s="518"/>
      <c r="B109" s="7" t="s">
        <v>45</v>
      </c>
      <c r="C109" s="54">
        <v>1</v>
      </c>
      <c r="D109" s="94">
        <v>1</v>
      </c>
      <c r="E109" s="123"/>
      <c r="F109" s="159"/>
      <c r="G109" s="135"/>
      <c r="H109" s="305"/>
      <c r="I109" s="29"/>
    </row>
    <row r="110" spans="1:9" s="15" customFormat="1" ht="15" customHeight="1">
      <c r="A110" s="518"/>
      <c r="B110" s="7" t="s">
        <v>42</v>
      </c>
      <c r="C110" s="54">
        <v>1</v>
      </c>
      <c r="D110" s="94">
        <v>2</v>
      </c>
      <c r="E110" s="123">
        <v>1</v>
      </c>
      <c r="F110" s="159"/>
      <c r="G110" s="135"/>
      <c r="H110" s="305"/>
      <c r="I110" s="29"/>
    </row>
    <row r="111" spans="1:9" s="15" customFormat="1" ht="15" customHeight="1">
      <c r="A111" s="518"/>
      <c r="B111" s="7" t="s">
        <v>104</v>
      </c>
      <c r="C111" s="54">
        <v>1</v>
      </c>
      <c r="D111" s="94">
        <v>5</v>
      </c>
      <c r="E111" s="123"/>
      <c r="F111" s="159"/>
      <c r="G111" s="135"/>
      <c r="H111" s="305"/>
      <c r="I111" s="29"/>
    </row>
    <row r="112" spans="1:9" s="15" customFormat="1" ht="15" customHeight="1">
      <c r="A112" s="518"/>
      <c r="B112" s="7" t="s">
        <v>80</v>
      </c>
      <c r="C112" s="54">
        <v>1</v>
      </c>
      <c r="D112" s="94">
        <v>1</v>
      </c>
      <c r="E112" s="123"/>
      <c r="F112" s="159"/>
      <c r="G112" s="135"/>
      <c r="H112" s="305"/>
      <c r="I112" s="29"/>
    </row>
    <row r="113" spans="1:9" s="15" customFormat="1" ht="15" customHeight="1">
      <c r="A113" s="518"/>
      <c r="B113" s="7" t="s">
        <v>11</v>
      </c>
      <c r="C113" s="54"/>
      <c r="D113" s="94"/>
      <c r="E113" s="123"/>
      <c r="F113" s="159"/>
      <c r="G113" s="135"/>
      <c r="H113" s="305"/>
      <c r="I113" s="29"/>
    </row>
    <row r="114" spans="1:9" s="15" customFormat="1" ht="15" customHeight="1">
      <c r="A114" s="518"/>
      <c r="B114" s="7" t="s">
        <v>43</v>
      </c>
      <c r="C114" s="54"/>
      <c r="D114" s="94"/>
      <c r="E114" s="123"/>
      <c r="F114" s="159"/>
      <c r="G114" s="135"/>
      <c r="H114" s="305"/>
      <c r="I114" s="29"/>
    </row>
    <row r="115" spans="1:9" s="15" customFormat="1" ht="15" customHeight="1">
      <c r="A115" s="518"/>
      <c r="B115" s="7" t="s">
        <v>79</v>
      </c>
      <c r="C115" s="54"/>
      <c r="D115" s="94"/>
      <c r="E115" s="123"/>
      <c r="F115" s="159"/>
      <c r="G115" s="135"/>
      <c r="H115" s="305"/>
      <c r="I115" s="29"/>
    </row>
    <row r="116" spans="1:9" s="15" customFormat="1" ht="15" customHeight="1">
      <c r="A116" s="518"/>
      <c r="B116" s="36" t="s">
        <v>93</v>
      </c>
      <c r="C116" s="53">
        <v>1</v>
      </c>
      <c r="D116" s="282">
        <v>1</v>
      </c>
      <c r="E116" s="347"/>
      <c r="F116" s="348"/>
      <c r="G116" s="284"/>
      <c r="H116" s="396"/>
      <c r="I116" s="29"/>
    </row>
    <row r="117" spans="1:9" s="15" customFormat="1" ht="15" customHeight="1">
      <c r="A117" s="518"/>
      <c r="B117" s="91" t="s">
        <v>44</v>
      </c>
      <c r="C117" s="53"/>
      <c r="D117" s="349"/>
      <c r="E117" s="350"/>
      <c r="F117" s="351"/>
      <c r="G117" s="352"/>
      <c r="H117" s="397"/>
      <c r="I117" s="29"/>
    </row>
    <row r="118" spans="1:9" s="15" customFormat="1" ht="15" customHeight="1">
      <c r="A118" s="518"/>
      <c r="B118" s="36" t="s">
        <v>46</v>
      </c>
      <c r="C118" s="53">
        <v>1</v>
      </c>
      <c r="D118" s="282">
        <v>10</v>
      </c>
      <c r="E118" s="347"/>
      <c r="F118" s="348">
        <v>1</v>
      </c>
      <c r="G118" s="284"/>
      <c r="H118" s="398"/>
      <c r="I118" s="29"/>
    </row>
    <row r="119" spans="1:9" s="15" customFormat="1" ht="15" customHeight="1">
      <c r="A119" s="518"/>
      <c r="B119" s="7" t="s">
        <v>47</v>
      </c>
      <c r="C119" s="54">
        <v>1</v>
      </c>
      <c r="D119" s="94">
        <v>1</v>
      </c>
      <c r="E119" s="123"/>
      <c r="F119" s="159"/>
      <c r="G119" s="135"/>
      <c r="H119" s="305"/>
      <c r="I119" s="29"/>
    </row>
    <row r="120" spans="1:9" s="15" customFormat="1" ht="15" customHeight="1" thickBot="1">
      <c r="A120" s="519"/>
      <c r="B120" s="13" t="s">
        <v>48</v>
      </c>
      <c r="C120" s="58">
        <v>1</v>
      </c>
      <c r="D120" s="97">
        <v>1</v>
      </c>
      <c r="E120" s="126"/>
      <c r="F120" s="353"/>
      <c r="G120" s="318"/>
      <c r="H120" s="379"/>
      <c r="I120" s="29"/>
    </row>
    <row r="121" spans="1:9" s="20" customFormat="1" ht="15" customHeight="1" thickBot="1">
      <c r="A121" s="23"/>
      <c r="B121" s="21" t="s">
        <v>242</v>
      </c>
      <c r="C121" s="50"/>
      <c r="D121" s="24">
        <f t="shared" ref="D121:H121" si="1">SUM(D101:D120)</f>
        <v>42</v>
      </c>
      <c r="E121" s="24">
        <f t="shared" si="1"/>
        <v>1</v>
      </c>
      <c r="F121" s="112">
        <f>SUM(F101:F120)</f>
        <v>15</v>
      </c>
      <c r="G121" s="112">
        <f>SUM(G101:G120)</f>
        <v>0</v>
      </c>
      <c r="H121" s="112">
        <f t="shared" si="1"/>
        <v>1</v>
      </c>
      <c r="I121" s="170"/>
    </row>
    <row r="122" spans="1:9" s="20" customFormat="1" ht="15" customHeight="1" thickBot="1">
      <c r="A122" s="23"/>
      <c r="B122" s="25"/>
      <c r="C122" s="65"/>
      <c r="D122" s="295"/>
      <c r="E122" s="295"/>
      <c r="F122" s="295"/>
      <c r="G122" s="295"/>
      <c r="H122" s="321"/>
      <c r="I122" s="170"/>
    </row>
    <row r="123" spans="1:9" s="15" customFormat="1" ht="15" customHeight="1">
      <c r="A123" s="520" t="s">
        <v>194</v>
      </c>
      <c r="B123" s="42" t="s">
        <v>189</v>
      </c>
      <c r="C123" s="68">
        <v>1</v>
      </c>
      <c r="D123" s="296">
        <v>1</v>
      </c>
      <c r="E123" s="354"/>
      <c r="F123" s="355"/>
      <c r="G123" s="336"/>
      <c r="H123" s="399"/>
      <c r="I123" s="29"/>
    </row>
    <row r="124" spans="1:9" s="15" customFormat="1" ht="15" customHeight="1">
      <c r="A124" s="521"/>
      <c r="B124" s="43" t="s">
        <v>71</v>
      </c>
      <c r="C124" s="54">
        <v>1</v>
      </c>
      <c r="D124" s="95">
        <v>1</v>
      </c>
      <c r="E124" s="127"/>
      <c r="F124" s="158"/>
      <c r="G124" s="137"/>
      <c r="H124" s="356"/>
      <c r="I124" s="29"/>
    </row>
    <row r="125" spans="1:9" s="15" customFormat="1" ht="15" customHeight="1">
      <c r="A125" s="521"/>
      <c r="B125" s="43" t="s">
        <v>18</v>
      </c>
      <c r="C125" s="54">
        <v>1</v>
      </c>
      <c r="D125" s="95"/>
      <c r="E125" s="127">
        <v>1</v>
      </c>
      <c r="F125" s="158"/>
      <c r="G125" s="137"/>
      <c r="H125" s="356"/>
      <c r="I125" s="29"/>
    </row>
    <row r="126" spans="1:9" s="15" customFormat="1" ht="15" customHeight="1">
      <c r="A126" s="521"/>
      <c r="B126" s="43" t="s">
        <v>30</v>
      </c>
      <c r="C126" s="54">
        <v>1</v>
      </c>
      <c r="D126" s="95">
        <v>20</v>
      </c>
      <c r="E126" s="127"/>
      <c r="F126" s="158"/>
      <c r="G126" s="137"/>
      <c r="H126" s="356">
        <v>1</v>
      </c>
      <c r="I126" s="29"/>
    </row>
    <row r="127" spans="1:9" s="15" customFormat="1" ht="15" customHeight="1">
      <c r="A127" s="521"/>
      <c r="B127" s="417" t="s">
        <v>17</v>
      </c>
      <c r="C127" s="54">
        <v>1</v>
      </c>
      <c r="D127" s="418">
        <v>1</v>
      </c>
      <c r="E127" s="419"/>
      <c r="F127" s="420">
        <v>1</v>
      </c>
      <c r="G127" s="208"/>
      <c r="H127" s="421"/>
      <c r="I127" s="29"/>
    </row>
    <row r="128" spans="1:9" s="15" customFormat="1" ht="15" customHeight="1">
      <c r="A128" s="521"/>
      <c r="B128" s="273" t="s">
        <v>190</v>
      </c>
      <c r="C128" s="274">
        <v>1</v>
      </c>
      <c r="D128" s="294">
        <v>43</v>
      </c>
      <c r="E128" s="414"/>
      <c r="F128" s="168"/>
      <c r="G128" s="136"/>
      <c r="H128" s="416"/>
      <c r="I128" s="29"/>
    </row>
    <row r="129" spans="1:9" s="15" customFormat="1" ht="15" customHeight="1">
      <c r="A129" s="521"/>
      <c r="B129" s="43" t="s">
        <v>191</v>
      </c>
      <c r="C129" s="54"/>
      <c r="D129" s="95"/>
      <c r="E129" s="127"/>
      <c r="F129" s="158"/>
      <c r="G129" s="137"/>
      <c r="H129" s="356"/>
      <c r="I129" s="29"/>
    </row>
    <row r="130" spans="1:9" s="15" customFormat="1" ht="15" customHeight="1">
      <c r="A130" s="521"/>
      <c r="B130" s="43" t="s">
        <v>111</v>
      </c>
      <c r="C130" s="54"/>
      <c r="D130" s="95"/>
      <c r="E130" s="127"/>
      <c r="F130" s="158"/>
      <c r="G130" s="137"/>
      <c r="H130" s="356"/>
      <c r="I130" s="29"/>
    </row>
    <row r="131" spans="1:9" s="15" customFormat="1" ht="15" customHeight="1">
      <c r="A131" s="521"/>
      <c r="B131" s="43" t="s">
        <v>192</v>
      </c>
      <c r="C131" s="54"/>
      <c r="D131" s="95"/>
      <c r="E131" s="127"/>
      <c r="F131" s="158"/>
      <c r="G131" s="137"/>
      <c r="H131" s="356"/>
      <c r="I131" s="29"/>
    </row>
    <row r="132" spans="1:9" s="15" customFormat="1" ht="15" customHeight="1">
      <c r="A132" s="521"/>
      <c r="B132" s="43" t="s">
        <v>31</v>
      </c>
      <c r="C132" s="54"/>
      <c r="D132" s="95"/>
      <c r="E132" s="127"/>
      <c r="F132" s="158"/>
      <c r="G132" s="137"/>
      <c r="H132" s="356"/>
      <c r="I132" s="29"/>
    </row>
    <row r="133" spans="1:9" s="15" customFormat="1" ht="15" customHeight="1">
      <c r="A133" s="521"/>
      <c r="B133" s="43" t="s">
        <v>121</v>
      </c>
      <c r="C133" s="54">
        <v>1</v>
      </c>
      <c r="D133" s="95">
        <v>1</v>
      </c>
      <c r="E133" s="127"/>
      <c r="F133" s="158"/>
      <c r="G133" s="137"/>
      <c r="H133" s="356"/>
      <c r="I133" s="29"/>
    </row>
    <row r="134" spans="1:9" s="15" customFormat="1" ht="15" customHeight="1">
      <c r="A134" s="521"/>
      <c r="B134" s="43" t="s">
        <v>75</v>
      </c>
      <c r="C134" s="54">
        <v>1</v>
      </c>
      <c r="D134" s="95">
        <v>2</v>
      </c>
      <c r="E134" s="127"/>
      <c r="F134" s="158"/>
      <c r="G134" s="137"/>
      <c r="H134" s="356"/>
      <c r="I134" s="29"/>
    </row>
    <row r="135" spans="1:9" s="15" customFormat="1" ht="15" customHeight="1">
      <c r="A135" s="521"/>
      <c r="B135" s="43" t="s">
        <v>167</v>
      </c>
      <c r="C135" s="54"/>
      <c r="D135" s="95"/>
      <c r="E135" s="127"/>
      <c r="F135" s="158"/>
      <c r="G135" s="137"/>
      <c r="H135" s="356"/>
      <c r="I135" s="29"/>
    </row>
    <row r="136" spans="1:9" s="15" customFormat="1" ht="15" customHeight="1" thickBot="1">
      <c r="A136" s="522"/>
      <c r="B136" s="44" t="s">
        <v>193</v>
      </c>
      <c r="C136" s="58"/>
      <c r="D136" s="306"/>
      <c r="E136" s="357"/>
      <c r="F136" s="358"/>
      <c r="G136" s="341"/>
      <c r="H136" s="359"/>
      <c r="I136" s="29"/>
    </row>
    <row r="137" spans="1:9" s="20" customFormat="1" ht="15" customHeight="1" thickBot="1">
      <c r="A137" s="23"/>
      <c r="B137" s="21" t="s">
        <v>242</v>
      </c>
      <c r="C137" s="50"/>
      <c r="D137" s="24">
        <f>SUM(D123:D136)</f>
        <v>69</v>
      </c>
      <c r="E137" s="24">
        <f>SUM(E123:E136)</f>
        <v>1</v>
      </c>
      <c r="F137" s="112">
        <f>SUM(F123:F136)</f>
        <v>1</v>
      </c>
      <c r="G137" s="112">
        <f>SUM(G123:G136)</f>
        <v>0</v>
      </c>
      <c r="H137" s="400">
        <f>SUM(H123:H136)</f>
        <v>1</v>
      </c>
      <c r="I137" s="170"/>
    </row>
    <row r="138" spans="1:9" s="20" customFormat="1" ht="15" customHeight="1" thickBot="1">
      <c r="A138" s="23"/>
      <c r="B138" s="25"/>
      <c r="C138" s="65"/>
      <c r="D138" s="295"/>
      <c r="E138" s="295"/>
      <c r="F138" s="295"/>
      <c r="G138" s="295"/>
      <c r="H138" s="321"/>
      <c r="I138" s="170"/>
    </row>
    <row r="139" spans="1:9" s="15" customFormat="1" ht="15" customHeight="1">
      <c r="A139" s="517" t="s">
        <v>53</v>
      </c>
      <c r="B139" s="6" t="s">
        <v>256</v>
      </c>
      <c r="C139" s="69"/>
      <c r="D139" s="296"/>
      <c r="E139" s="297"/>
      <c r="F139" s="298"/>
      <c r="G139" s="360"/>
      <c r="H139" s="399"/>
      <c r="I139" s="29"/>
    </row>
    <row r="140" spans="1:9" s="15" customFormat="1" ht="15" customHeight="1">
      <c r="A140" s="518"/>
      <c r="B140" s="4" t="s">
        <v>258</v>
      </c>
      <c r="C140" s="57"/>
      <c r="D140" s="338"/>
      <c r="E140" s="339"/>
      <c r="F140" s="164"/>
      <c r="G140" s="361"/>
      <c r="H140" s="401"/>
      <c r="I140" s="29"/>
    </row>
    <row r="141" spans="1:9" s="15" customFormat="1" ht="15" customHeight="1">
      <c r="A141" s="518"/>
      <c r="B141" s="4" t="s">
        <v>257</v>
      </c>
      <c r="C141" s="57"/>
      <c r="D141" s="95"/>
      <c r="E141" s="121"/>
      <c r="F141" s="116"/>
      <c r="G141" s="362"/>
      <c r="H141" s="356"/>
      <c r="I141" s="29"/>
    </row>
    <row r="142" spans="1:9" s="15" customFormat="1" ht="15" customHeight="1">
      <c r="A142" s="518"/>
      <c r="B142" s="4" t="s">
        <v>259</v>
      </c>
      <c r="C142" s="57"/>
      <c r="D142" s="95"/>
      <c r="E142" s="121"/>
      <c r="F142" s="116"/>
      <c r="G142" s="362"/>
      <c r="H142" s="356"/>
      <c r="I142" s="29"/>
    </row>
    <row r="143" spans="1:9" s="15" customFormat="1" ht="15" customHeight="1">
      <c r="A143" s="518"/>
      <c r="B143" s="4" t="s">
        <v>260</v>
      </c>
      <c r="C143" s="57"/>
      <c r="D143" s="95"/>
      <c r="E143" s="121"/>
      <c r="F143" s="116"/>
      <c r="G143" s="362"/>
      <c r="H143" s="356"/>
      <c r="I143" s="29"/>
    </row>
    <row r="144" spans="1:9" s="15" customFormat="1" ht="15" customHeight="1">
      <c r="A144" s="518"/>
      <c r="B144" s="4" t="s">
        <v>261</v>
      </c>
      <c r="C144" s="57"/>
      <c r="D144" s="95"/>
      <c r="E144" s="121"/>
      <c r="F144" s="116"/>
      <c r="G144" s="362"/>
      <c r="H144" s="356"/>
      <c r="I144" s="29"/>
    </row>
    <row r="145" spans="1:9" s="15" customFormat="1" ht="15" customHeight="1">
      <c r="A145" s="518"/>
      <c r="B145" s="4" t="s">
        <v>262</v>
      </c>
      <c r="C145" s="57"/>
      <c r="D145" s="95"/>
      <c r="E145" s="121"/>
      <c r="F145" s="116"/>
      <c r="G145" s="362"/>
      <c r="H145" s="356"/>
      <c r="I145" s="29"/>
    </row>
    <row r="146" spans="1:9" s="15" customFormat="1" ht="15" customHeight="1">
      <c r="A146" s="518"/>
      <c r="B146" s="4" t="s">
        <v>263</v>
      </c>
      <c r="C146" s="57"/>
      <c r="D146" s="95"/>
      <c r="E146" s="121"/>
      <c r="F146" s="116"/>
      <c r="G146" s="362"/>
      <c r="H146" s="356"/>
      <c r="I146" s="29"/>
    </row>
    <row r="147" spans="1:9" s="15" customFormat="1" ht="15" customHeight="1">
      <c r="A147" s="518"/>
      <c r="B147" s="4" t="s">
        <v>33</v>
      </c>
      <c r="C147" s="57">
        <v>1</v>
      </c>
      <c r="D147" s="95">
        <v>1</v>
      </c>
      <c r="E147" s="121"/>
      <c r="F147" s="116"/>
      <c r="G147" s="362"/>
      <c r="H147" s="356"/>
      <c r="I147" s="29"/>
    </row>
    <row r="148" spans="1:9" s="15" customFormat="1" ht="15" customHeight="1" thickBot="1">
      <c r="A148" s="519"/>
      <c r="B148" s="5" t="s">
        <v>228</v>
      </c>
      <c r="C148" s="59"/>
      <c r="D148" s="306"/>
      <c r="E148" s="307"/>
      <c r="F148" s="308"/>
      <c r="G148" s="363"/>
      <c r="H148" s="359"/>
      <c r="I148" s="29"/>
    </row>
    <row r="149" spans="1:9" s="20" customFormat="1" ht="15" customHeight="1" thickBot="1">
      <c r="A149" s="23"/>
      <c r="B149" s="21" t="s">
        <v>242</v>
      </c>
      <c r="C149" s="50"/>
      <c r="D149" s="320">
        <f t="shared" ref="D149:H149" si="2">SUM(D139:D148)</f>
        <v>1</v>
      </c>
      <c r="E149" s="320">
        <f t="shared" si="2"/>
        <v>0</v>
      </c>
      <c r="F149" s="364">
        <f>SUM(F139:F148)</f>
        <v>0</v>
      </c>
      <c r="G149" s="364">
        <f>SUM(G139:G148)</f>
        <v>0</v>
      </c>
      <c r="H149" s="402">
        <f t="shared" si="2"/>
        <v>0</v>
      </c>
      <c r="I149" s="170"/>
    </row>
    <row r="150" spans="1:9" s="20" customFormat="1" ht="15" customHeight="1" thickBot="1">
      <c r="A150" s="23"/>
      <c r="B150" s="25"/>
      <c r="C150" s="65"/>
      <c r="D150" s="295"/>
      <c r="E150" s="295"/>
      <c r="F150" s="295"/>
      <c r="G150" s="295"/>
      <c r="H150" s="321"/>
      <c r="I150" s="170"/>
    </row>
    <row r="151" spans="1:9" s="15" customFormat="1" ht="15" customHeight="1">
      <c r="A151" s="520" t="s">
        <v>234</v>
      </c>
      <c r="B151" s="30" t="s">
        <v>201</v>
      </c>
      <c r="C151" s="70"/>
      <c r="D151" s="296"/>
      <c r="E151" s="354"/>
      <c r="F151" s="355"/>
      <c r="G151" s="336"/>
      <c r="H151" s="399"/>
      <c r="I151" s="29"/>
    </row>
    <row r="152" spans="1:9" s="15" customFormat="1" ht="15" customHeight="1">
      <c r="A152" s="521"/>
      <c r="B152" s="31" t="s">
        <v>202</v>
      </c>
      <c r="C152" s="71"/>
      <c r="D152" s="95"/>
      <c r="E152" s="127"/>
      <c r="F152" s="158"/>
      <c r="G152" s="137"/>
      <c r="H152" s="356"/>
      <c r="I152" s="29"/>
    </row>
    <row r="153" spans="1:9" s="15" customFormat="1" ht="15" customHeight="1">
      <c r="A153" s="521"/>
      <c r="B153" s="32" t="s">
        <v>203</v>
      </c>
      <c r="C153" s="72">
        <v>1</v>
      </c>
      <c r="D153" s="95">
        <v>1</v>
      </c>
      <c r="E153" s="127"/>
      <c r="F153" s="158"/>
      <c r="G153" s="137"/>
      <c r="H153" s="356"/>
      <c r="I153" s="29"/>
    </row>
    <row r="154" spans="1:9" s="15" customFormat="1" ht="15" customHeight="1">
      <c r="A154" s="521"/>
      <c r="B154" s="31" t="s">
        <v>204</v>
      </c>
      <c r="C154" s="71"/>
      <c r="D154" s="95"/>
      <c r="E154" s="127"/>
      <c r="F154" s="158"/>
      <c r="G154" s="137"/>
      <c r="H154" s="356"/>
      <c r="I154" s="29"/>
    </row>
    <row r="155" spans="1:9" s="15" customFormat="1" ht="15" customHeight="1">
      <c r="A155" s="521"/>
      <c r="B155" s="33" t="s">
        <v>205</v>
      </c>
      <c r="C155" s="71">
        <v>1</v>
      </c>
      <c r="D155" s="95">
        <v>1</v>
      </c>
      <c r="E155" s="127"/>
      <c r="F155" s="158"/>
      <c r="G155" s="137"/>
      <c r="H155" s="356"/>
      <c r="I155" s="29"/>
    </row>
    <row r="156" spans="1:9" s="15" customFormat="1" ht="15" customHeight="1">
      <c r="A156" s="521"/>
      <c r="B156" s="33" t="s">
        <v>206</v>
      </c>
      <c r="C156" s="71"/>
      <c r="D156" s="95"/>
      <c r="E156" s="127"/>
      <c r="F156" s="158"/>
      <c r="G156" s="137"/>
      <c r="H156" s="356"/>
      <c r="I156" s="29"/>
    </row>
    <row r="157" spans="1:9" s="15" customFormat="1" ht="15" customHeight="1">
      <c r="A157" s="521"/>
      <c r="B157" s="34" t="s">
        <v>207</v>
      </c>
      <c r="C157" s="71"/>
      <c r="D157" s="95"/>
      <c r="E157" s="127"/>
      <c r="F157" s="158"/>
      <c r="G157" s="137"/>
      <c r="H157" s="356"/>
      <c r="I157" s="29"/>
    </row>
    <row r="158" spans="1:9" s="15" customFormat="1" ht="15" customHeight="1">
      <c r="A158" s="521"/>
      <c r="B158" s="33" t="s">
        <v>208</v>
      </c>
      <c r="C158" s="71">
        <v>1</v>
      </c>
      <c r="D158" s="95">
        <v>3</v>
      </c>
      <c r="E158" s="127"/>
      <c r="F158" s="158">
        <v>1</v>
      </c>
      <c r="G158" s="137"/>
      <c r="H158" s="356"/>
      <c r="I158" s="29"/>
    </row>
    <row r="159" spans="1:9" s="15" customFormat="1" ht="15" customHeight="1">
      <c r="A159" s="521"/>
      <c r="B159" s="33" t="s">
        <v>209</v>
      </c>
      <c r="C159" s="71">
        <v>1</v>
      </c>
      <c r="D159" s="95">
        <v>1</v>
      </c>
      <c r="E159" s="127"/>
      <c r="F159" s="158"/>
      <c r="G159" s="137"/>
      <c r="H159" s="356"/>
      <c r="I159" s="29"/>
    </row>
    <row r="160" spans="1:9" s="15" customFormat="1" ht="15" customHeight="1">
      <c r="A160" s="521"/>
      <c r="B160" s="31" t="s">
        <v>210</v>
      </c>
      <c r="C160" s="71">
        <v>1</v>
      </c>
      <c r="D160" s="95">
        <v>1</v>
      </c>
      <c r="E160" s="127"/>
      <c r="F160" s="158"/>
      <c r="G160" s="137"/>
      <c r="H160" s="356"/>
      <c r="I160" s="29"/>
    </row>
    <row r="161" spans="1:9" s="15" customFormat="1" ht="15" customHeight="1">
      <c r="A161" s="521"/>
      <c r="B161" s="33" t="s">
        <v>211</v>
      </c>
      <c r="C161" s="71">
        <v>1</v>
      </c>
      <c r="D161" s="95">
        <v>3</v>
      </c>
      <c r="E161" s="127"/>
      <c r="F161" s="158"/>
      <c r="G161" s="137"/>
      <c r="H161" s="356"/>
      <c r="I161" s="29"/>
    </row>
    <row r="162" spans="1:9" s="15" customFormat="1" ht="15" customHeight="1">
      <c r="A162" s="521"/>
      <c r="B162" s="33" t="s">
        <v>212</v>
      </c>
      <c r="C162" s="71">
        <v>1</v>
      </c>
      <c r="D162" s="95">
        <v>2</v>
      </c>
      <c r="E162" s="127">
        <v>1</v>
      </c>
      <c r="F162" s="158"/>
      <c r="G162" s="137"/>
      <c r="H162" s="356"/>
      <c r="I162" s="29"/>
    </row>
    <row r="163" spans="1:9" s="15" customFormat="1" ht="15" customHeight="1">
      <c r="A163" s="521"/>
      <c r="B163" s="31" t="s">
        <v>213</v>
      </c>
      <c r="C163" s="71"/>
      <c r="D163" s="95"/>
      <c r="E163" s="127"/>
      <c r="F163" s="158"/>
      <c r="G163" s="137"/>
      <c r="H163" s="356"/>
      <c r="I163" s="29"/>
    </row>
    <row r="164" spans="1:9" s="15" customFormat="1" ht="15" customHeight="1">
      <c r="A164" s="521"/>
      <c r="B164" s="31" t="s">
        <v>214</v>
      </c>
      <c r="C164" s="71"/>
      <c r="D164" s="95"/>
      <c r="E164" s="127"/>
      <c r="F164" s="158"/>
      <c r="G164" s="137"/>
      <c r="H164" s="356"/>
      <c r="I164" s="29"/>
    </row>
    <row r="165" spans="1:9" s="15" customFormat="1" ht="15" customHeight="1">
      <c r="A165" s="521"/>
      <c r="B165" s="33" t="s">
        <v>215</v>
      </c>
      <c r="C165" s="71">
        <v>1</v>
      </c>
      <c r="D165" s="95">
        <v>2</v>
      </c>
      <c r="E165" s="127"/>
      <c r="F165" s="158"/>
      <c r="G165" s="137"/>
      <c r="H165" s="356">
        <v>1</v>
      </c>
      <c r="I165" s="29"/>
    </row>
    <row r="166" spans="1:9" s="15" customFormat="1" ht="15" customHeight="1">
      <c r="A166" s="521"/>
      <c r="B166" s="32" t="s">
        <v>249</v>
      </c>
      <c r="C166" s="72"/>
      <c r="D166" s="95"/>
      <c r="E166" s="127"/>
      <c r="F166" s="158"/>
      <c r="G166" s="137"/>
      <c r="H166" s="356"/>
      <c r="I166" s="29"/>
    </row>
    <row r="167" spans="1:9" s="15" customFormat="1" ht="15" customHeight="1">
      <c r="A167" s="521"/>
      <c r="B167" s="31" t="s">
        <v>216</v>
      </c>
      <c r="C167" s="71"/>
      <c r="D167" s="95"/>
      <c r="E167" s="127"/>
      <c r="F167" s="158"/>
      <c r="G167" s="137"/>
      <c r="H167" s="356"/>
      <c r="I167" s="29"/>
    </row>
    <row r="168" spans="1:9" s="15" customFormat="1" ht="15" customHeight="1">
      <c r="A168" s="521"/>
      <c r="B168" s="31" t="s">
        <v>217</v>
      </c>
      <c r="C168" s="71"/>
      <c r="D168" s="95"/>
      <c r="E168" s="127"/>
      <c r="F168" s="158"/>
      <c r="G168" s="137"/>
      <c r="H168" s="356"/>
      <c r="I168" s="29"/>
    </row>
    <row r="169" spans="1:9" s="15" customFormat="1" ht="15" customHeight="1">
      <c r="A169" s="521"/>
      <c r="B169" s="31" t="s">
        <v>218</v>
      </c>
      <c r="C169" s="71"/>
      <c r="D169" s="95"/>
      <c r="E169" s="127"/>
      <c r="F169" s="158"/>
      <c r="G169" s="137"/>
      <c r="H169" s="356"/>
      <c r="I169" s="29"/>
    </row>
    <row r="170" spans="1:9" s="15" customFormat="1" ht="15" customHeight="1">
      <c r="A170" s="521"/>
      <c r="B170" s="31" t="s">
        <v>219</v>
      </c>
      <c r="C170" s="71">
        <v>1</v>
      </c>
      <c r="D170" s="95">
        <v>2</v>
      </c>
      <c r="E170" s="127"/>
      <c r="F170" s="158"/>
      <c r="G170" s="137"/>
      <c r="H170" s="356"/>
      <c r="I170" s="29"/>
    </row>
    <row r="171" spans="1:9" s="15" customFormat="1" ht="15" customHeight="1">
      <c r="A171" s="521"/>
      <c r="B171" s="33" t="s">
        <v>220</v>
      </c>
      <c r="C171" s="71"/>
      <c r="D171" s="95"/>
      <c r="E171" s="127"/>
      <c r="F171" s="158"/>
      <c r="G171" s="137"/>
      <c r="H171" s="356"/>
      <c r="I171" s="29"/>
    </row>
    <row r="172" spans="1:9" s="15" customFormat="1" ht="15" customHeight="1">
      <c r="A172" s="521"/>
      <c r="B172" s="31" t="s">
        <v>221</v>
      </c>
      <c r="C172" s="71">
        <v>1</v>
      </c>
      <c r="D172" s="95">
        <v>2</v>
      </c>
      <c r="E172" s="127"/>
      <c r="F172" s="158"/>
      <c r="G172" s="137"/>
      <c r="H172" s="356">
        <v>1</v>
      </c>
      <c r="I172" s="29"/>
    </row>
    <row r="173" spans="1:9" s="15" customFormat="1" ht="15" customHeight="1" thickBot="1">
      <c r="A173" s="522"/>
      <c r="B173" s="35" t="s">
        <v>222</v>
      </c>
      <c r="C173" s="73"/>
      <c r="D173" s="306"/>
      <c r="E173" s="357"/>
      <c r="F173" s="358"/>
      <c r="G173" s="341"/>
      <c r="H173" s="359"/>
      <c r="I173" s="29"/>
    </row>
    <row r="174" spans="1:9" s="15" customFormat="1" ht="15" customHeight="1" thickBot="1">
      <c r="A174" s="23"/>
      <c r="B174" s="21" t="s">
        <v>242</v>
      </c>
      <c r="C174" s="50"/>
      <c r="D174" s="24">
        <f t="shared" ref="D174:H174" si="3">SUM(D151:D173)</f>
        <v>18</v>
      </c>
      <c r="E174" s="24">
        <f t="shared" si="3"/>
        <v>1</v>
      </c>
      <c r="F174" s="112">
        <f>SUM(F151:F173)</f>
        <v>1</v>
      </c>
      <c r="G174" s="112">
        <f>SUM(G151:G173)</f>
        <v>0</v>
      </c>
      <c r="H174" s="400">
        <f t="shared" si="3"/>
        <v>2</v>
      </c>
      <c r="I174" s="29"/>
    </row>
    <row r="175" spans="1:9" s="15" customFormat="1" ht="15" customHeight="1" thickBot="1">
      <c r="A175" s="23"/>
      <c r="B175" s="25"/>
      <c r="C175" s="65"/>
      <c r="D175" s="295"/>
      <c r="E175" s="295"/>
      <c r="F175" s="295"/>
      <c r="G175" s="295"/>
      <c r="H175" s="321"/>
      <c r="I175" s="29"/>
    </row>
    <row r="176" spans="1:9" s="15" customFormat="1" ht="15" customHeight="1">
      <c r="A176" s="517" t="s">
        <v>196</v>
      </c>
      <c r="B176" s="38" t="s">
        <v>35</v>
      </c>
      <c r="C176" s="60"/>
      <c r="D176" s="311"/>
      <c r="E176" s="312"/>
      <c r="F176" s="313"/>
      <c r="G176" s="365"/>
      <c r="H176" s="373"/>
      <c r="I176" s="29"/>
    </row>
    <row r="177" spans="1:9" s="15" customFormat="1" ht="15" customHeight="1">
      <c r="A177" s="518"/>
      <c r="B177" s="39" t="s">
        <v>106</v>
      </c>
      <c r="C177" s="74"/>
      <c r="D177" s="171"/>
      <c r="E177" s="315"/>
      <c r="F177" s="316"/>
      <c r="G177" s="366"/>
      <c r="H177" s="395"/>
      <c r="I177" s="29"/>
    </row>
    <row r="178" spans="1:9" s="15" customFormat="1" ht="15" customHeight="1">
      <c r="A178" s="518"/>
      <c r="B178" s="39" t="s">
        <v>50</v>
      </c>
      <c r="C178" s="61">
        <v>1</v>
      </c>
      <c r="D178" s="94">
        <v>2</v>
      </c>
      <c r="E178" s="119"/>
      <c r="F178" s="113"/>
      <c r="G178" s="131"/>
      <c r="H178" s="305"/>
      <c r="I178" s="29"/>
    </row>
    <row r="179" spans="1:9" s="15" customFormat="1" ht="15" customHeight="1">
      <c r="A179" s="518"/>
      <c r="B179" s="39" t="s">
        <v>84</v>
      </c>
      <c r="C179" s="61"/>
      <c r="D179" s="94"/>
      <c r="E179" s="119"/>
      <c r="F179" s="113"/>
      <c r="G179" s="131"/>
      <c r="H179" s="305"/>
      <c r="I179" s="29"/>
    </row>
    <row r="180" spans="1:9" s="15" customFormat="1" ht="15" customHeight="1">
      <c r="A180" s="518"/>
      <c r="B180" s="287" t="s">
        <v>184</v>
      </c>
      <c r="C180" s="290"/>
      <c r="D180" s="282"/>
      <c r="E180" s="122"/>
      <c r="F180" s="283"/>
      <c r="G180" s="130"/>
      <c r="H180" s="403"/>
      <c r="I180" s="29"/>
    </row>
    <row r="181" spans="1:9" s="15" customFormat="1" ht="15" customHeight="1">
      <c r="A181" s="518"/>
      <c r="B181" s="39" t="s">
        <v>226</v>
      </c>
      <c r="C181" s="61"/>
      <c r="D181" s="94"/>
      <c r="E181" s="119"/>
      <c r="F181" s="113"/>
      <c r="G181" s="131"/>
      <c r="H181" s="305"/>
      <c r="I181" s="29"/>
    </row>
    <row r="182" spans="1:9" s="15" customFormat="1" ht="15" customHeight="1">
      <c r="A182" s="518"/>
      <c r="B182" s="39" t="s">
        <v>110</v>
      </c>
      <c r="C182" s="61"/>
      <c r="D182" s="94"/>
      <c r="E182" s="119"/>
      <c r="F182" s="113"/>
      <c r="G182" s="131"/>
      <c r="H182" s="305"/>
      <c r="I182" s="29"/>
    </row>
    <row r="183" spans="1:9" s="15" customFormat="1" ht="15" customHeight="1">
      <c r="A183" s="518"/>
      <c r="B183" s="39" t="s">
        <v>246</v>
      </c>
      <c r="C183" s="61"/>
      <c r="D183" s="94"/>
      <c r="E183" s="119"/>
      <c r="F183" s="113"/>
      <c r="G183" s="131"/>
      <c r="H183" s="305"/>
      <c r="I183" s="29"/>
    </row>
    <row r="184" spans="1:9" s="15" customFormat="1" ht="15" customHeight="1">
      <c r="A184" s="518"/>
      <c r="B184" s="39" t="s">
        <v>185</v>
      </c>
      <c r="C184" s="61"/>
      <c r="D184" s="94"/>
      <c r="E184" s="119"/>
      <c r="F184" s="113"/>
      <c r="G184" s="131"/>
      <c r="H184" s="305"/>
      <c r="I184" s="29"/>
    </row>
    <row r="185" spans="1:9" s="15" customFormat="1" ht="15" customHeight="1">
      <c r="A185" s="518"/>
      <c r="B185" s="39" t="s">
        <v>101</v>
      </c>
      <c r="C185" s="61"/>
      <c r="D185" s="94"/>
      <c r="E185" s="119"/>
      <c r="F185" s="113"/>
      <c r="G185" s="131"/>
      <c r="H185" s="305"/>
      <c r="I185" s="29"/>
    </row>
    <row r="186" spans="1:9" s="15" customFormat="1" ht="15" customHeight="1">
      <c r="A186" s="518"/>
      <c r="B186" s="39" t="s">
        <v>12</v>
      </c>
      <c r="C186" s="61"/>
      <c r="D186" s="94"/>
      <c r="E186" s="119"/>
      <c r="F186" s="113"/>
      <c r="G186" s="131"/>
      <c r="H186" s="305"/>
      <c r="I186" s="29"/>
    </row>
    <row r="187" spans="1:9" s="15" customFormat="1" ht="15" customHeight="1">
      <c r="A187" s="518"/>
      <c r="B187" s="39" t="s">
        <v>36</v>
      </c>
      <c r="C187" s="61"/>
      <c r="D187" s="94"/>
      <c r="E187" s="119"/>
      <c r="F187" s="113"/>
      <c r="G187" s="131"/>
      <c r="H187" s="305"/>
      <c r="I187" s="29"/>
    </row>
    <row r="188" spans="1:9" s="15" customFormat="1" ht="15" customHeight="1">
      <c r="A188" s="518"/>
      <c r="B188" s="39" t="s">
        <v>100</v>
      </c>
      <c r="C188" s="61"/>
      <c r="D188" s="94"/>
      <c r="E188" s="119"/>
      <c r="F188" s="113"/>
      <c r="G188" s="131"/>
      <c r="H188" s="305"/>
      <c r="I188" s="29"/>
    </row>
    <row r="189" spans="1:9" s="15" customFormat="1" ht="15" customHeight="1">
      <c r="A189" s="518"/>
      <c r="B189" s="39" t="s">
        <v>67</v>
      </c>
      <c r="C189" s="61"/>
      <c r="D189" s="94"/>
      <c r="E189" s="367"/>
      <c r="F189" s="368"/>
      <c r="G189" s="369"/>
      <c r="H189" s="403"/>
      <c r="I189" s="29"/>
    </row>
    <row r="190" spans="1:9" s="15" customFormat="1" ht="15" customHeight="1">
      <c r="A190" s="518"/>
      <c r="B190" s="39" t="s">
        <v>14</v>
      </c>
      <c r="C190" s="61"/>
      <c r="D190" s="94"/>
      <c r="E190" s="119"/>
      <c r="F190" s="113"/>
      <c r="G190" s="131"/>
      <c r="H190" s="404"/>
      <c r="I190" s="29"/>
    </row>
    <row r="191" spans="1:9" s="15" customFormat="1" ht="15" customHeight="1">
      <c r="A191" s="518"/>
      <c r="B191" s="39" t="s">
        <v>115</v>
      </c>
      <c r="C191" s="61"/>
      <c r="D191" s="94"/>
      <c r="E191" s="315"/>
      <c r="F191" s="316"/>
      <c r="G191" s="366"/>
      <c r="H191" s="395"/>
      <c r="I191" s="29"/>
    </row>
    <row r="192" spans="1:9" s="15" customFormat="1" ht="15" customHeight="1">
      <c r="A192" s="518"/>
      <c r="B192" s="39" t="s">
        <v>186</v>
      </c>
      <c r="C192" s="61"/>
      <c r="D192" s="94"/>
      <c r="E192" s="119"/>
      <c r="F192" s="113"/>
      <c r="G192" s="131"/>
      <c r="H192" s="305"/>
      <c r="I192" s="29"/>
    </row>
    <row r="193" spans="1:9" s="15" customFormat="1" ht="15" customHeight="1">
      <c r="A193" s="518"/>
      <c r="B193" s="39" t="s">
        <v>34</v>
      </c>
      <c r="C193" s="61"/>
      <c r="D193" s="94"/>
      <c r="E193" s="119"/>
      <c r="F193" s="113"/>
      <c r="G193" s="131"/>
      <c r="H193" s="404"/>
      <c r="I193" s="29"/>
    </row>
    <row r="194" spans="1:9" s="15" customFormat="1" ht="15" customHeight="1">
      <c r="A194" s="518"/>
      <c r="B194" s="39" t="s">
        <v>231</v>
      </c>
      <c r="C194" s="61"/>
      <c r="D194" s="94"/>
      <c r="E194" s="119"/>
      <c r="F194" s="113"/>
      <c r="G194" s="131"/>
      <c r="H194" s="305"/>
      <c r="I194" s="29"/>
    </row>
    <row r="195" spans="1:9" s="15" customFormat="1" ht="15" customHeight="1" thickBot="1">
      <c r="A195" s="519"/>
      <c r="B195" s="261" t="s">
        <v>15</v>
      </c>
      <c r="C195" s="262"/>
      <c r="D195" s="263"/>
      <c r="E195" s="370"/>
      <c r="F195" s="371"/>
      <c r="G195" s="372"/>
      <c r="H195" s="405"/>
      <c r="I195" s="29"/>
    </row>
    <row r="196" spans="1:9" s="15" customFormat="1" ht="15" customHeight="1" thickBot="1">
      <c r="A196" s="23"/>
      <c r="B196" s="21" t="s">
        <v>242</v>
      </c>
      <c r="C196" s="50"/>
      <c r="D196" s="24">
        <f>SUM(D176:D195)</f>
        <v>2</v>
      </c>
      <c r="E196" s="24">
        <f>SUM(E176:E195)</f>
        <v>0</v>
      </c>
      <c r="F196" s="112">
        <f>SUM(F176:F195)</f>
        <v>0</v>
      </c>
      <c r="G196" s="112">
        <f>SUM(G176:G195)</f>
        <v>0</v>
      </c>
      <c r="H196" s="112">
        <f>SUM(H176:H195)</f>
        <v>0</v>
      </c>
      <c r="I196" s="29"/>
    </row>
    <row r="197" spans="1:9" s="15" customFormat="1" ht="15" customHeight="1" thickBot="1">
      <c r="A197" s="23"/>
      <c r="B197" s="25"/>
      <c r="C197" s="65"/>
      <c r="D197" s="295"/>
      <c r="E197" s="295"/>
      <c r="F197" s="295"/>
      <c r="G197" s="295"/>
      <c r="H197" s="321"/>
      <c r="I197" s="29"/>
    </row>
    <row r="198" spans="1:9" s="15" customFormat="1" ht="15" customHeight="1">
      <c r="A198" s="517" t="s">
        <v>198</v>
      </c>
      <c r="B198" s="12" t="s">
        <v>98</v>
      </c>
      <c r="C198" s="68">
        <v>1</v>
      </c>
      <c r="D198" s="311">
        <v>2</v>
      </c>
      <c r="E198" s="312"/>
      <c r="F198" s="313"/>
      <c r="G198" s="343"/>
      <c r="H198" s="373"/>
      <c r="I198" s="29"/>
    </row>
    <row r="199" spans="1:9" s="15" customFormat="1" ht="15" customHeight="1">
      <c r="A199" s="518"/>
      <c r="B199" s="7" t="s">
        <v>150</v>
      </c>
      <c r="C199" s="54">
        <v>1</v>
      </c>
      <c r="D199" s="94"/>
      <c r="E199" s="119"/>
      <c r="F199" s="113">
        <v>1</v>
      </c>
      <c r="G199" s="129"/>
      <c r="H199" s="305">
        <v>1</v>
      </c>
      <c r="I199" s="29"/>
    </row>
    <row r="200" spans="1:9" s="15" customFormat="1" ht="15" customHeight="1">
      <c r="A200" s="518"/>
      <c r="B200" s="7" t="s">
        <v>147</v>
      </c>
      <c r="C200" s="54">
        <v>1</v>
      </c>
      <c r="D200" s="94">
        <v>4</v>
      </c>
      <c r="E200" s="119"/>
      <c r="F200" s="113"/>
      <c r="G200" s="129"/>
      <c r="H200" s="305"/>
      <c r="I200" s="29"/>
    </row>
    <row r="201" spans="1:9" s="15" customFormat="1" ht="15" customHeight="1">
      <c r="A201" s="518"/>
      <c r="B201" s="7" t="s">
        <v>38</v>
      </c>
      <c r="C201" s="54">
        <v>1</v>
      </c>
      <c r="D201" s="94"/>
      <c r="E201" s="119">
        <v>1</v>
      </c>
      <c r="F201" s="113"/>
      <c r="G201" s="129"/>
      <c r="H201" s="305"/>
      <c r="I201" s="29"/>
    </row>
    <row r="202" spans="1:9" s="15" customFormat="1" ht="15" customHeight="1">
      <c r="A202" s="518"/>
      <c r="B202" s="7" t="s">
        <v>83</v>
      </c>
      <c r="C202" s="54">
        <v>1</v>
      </c>
      <c r="D202" s="94">
        <v>32</v>
      </c>
      <c r="E202" s="119"/>
      <c r="F202" s="113"/>
      <c r="G202" s="129"/>
      <c r="H202" s="305">
        <v>1</v>
      </c>
      <c r="I202" s="29"/>
    </row>
    <row r="203" spans="1:9" s="15" customFormat="1" ht="15" customHeight="1">
      <c r="A203" s="518"/>
      <c r="B203" s="7" t="s">
        <v>91</v>
      </c>
      <c r="C203" s="54"/>
      <c r="D203" s="94"/>
      <c r="E203" s="119"/>
      <c r="F203" s="113"/>
      <c r="G203" s="129"/>
      <c r="H203" s="305"/>
      <c r="I203" s="29"/>
    </row>
    <row r="204" spans="1:9" s="15" customFormat="1" ht="15" customHeight="1">
      <c r="A204" s="518"/>
      <c r="B204" s="7" t="s">
        <v>151</v>
      </c>
      <c r="C204" s="54"/>
      <c r="D204" s="94"/>
      <c r="E204" s="119"/>
      <c r="F204" s="113"/>
      <c r="G204" s="129"/>
      <c r="H204" s="305"/>
      <c r="I204" s="29"/>
    </row>
    <row r="205" spans="1:9" s="114" customFormat="1" ht="15" customHeight="1">
      <c r="A205" s="518"/>
      <c r="B205" s="273" t="s">
        <v>2</v>
      </c>
      <c r="C205" s="274">
        <v>1</v>
      </c>
      <c r="D205" s="282">
        <v>1</v>
      </c>
      <c r="E205" s="285"/>
      <c r="F205" s="283"/>
      <c r="G205" s="130"/>
      <c r="H205" s="396">
        <v>1</v>
      </c>
      <c r="I205" s="29"/>
    </row>
    <row r="206" spans="1:9" s="15" customFormat="1" ht="15" customHeight="1">
      <c r="A206" s="518"/>
      <c r="B206" s="40" t="s">
        <v>59</v>
      </c>
      <c r="C206" s="54">
        <v>1</v>
      </c>
      <c r="D206" s="94">
        <v>28</v>
      </c>
      <c r="E206" s="119"/>
      <c r="F206" s="113"/>
      <c r="G206" s="129"/>
      <c r="H206" s="305"/>
      <c r="I206" s="29"/>
    </row>
    <row r="207" spans="1:9" s="15" customFormat="1" ht="15" customHeight="1">
      <c r="A207" s="518"/>
      <c r="B207" s="40" t="s">
        <v>3</v>
      </c>
      <c r="C207" s="54"/>
      <c r="D207" s="94"/>
      <c r="E207" s="119"/>
      <c r="F207" s="113"/>
      <c r="G207" s="129"/>
      <c r="H207" s="305"/>
      <c r="I207" s="29"/>
    </row>
    <row r="208" spans="1:9" s="15" customFormat="1" ht="15" customHeight="1">
      <c r="A208" s="518"/>
      <c r="B208" s="273" t="s">
        <v>148</v>
      </c>
      <c r="C208" s="274">
        <v>1</v>
      </c>
      <c r="D208" s="282">
        <v>15</v>
      </c>
      <c r="E208" s="285"/>
      <c r="F208" s="283">
        <v>1</v>
      </c>
      <c r="G208" s="284"/>
      <c r="H208" s="396"/>
      <c r="I208" s="29"/>
    </row>
    <row r="209" spans="1:45" s="15" customFormat="1" ht="15" customHeight="1">
      <c r="A209" s="518"/>
      <c r="B209" s="7" t="s">
        <v>102</v>
      </c>
      <c r="C209" s="54">
        <v>1</v>
      </c>
      <c r="D209" s="94">
        <v>1</v>
      </c>
      <c r="E209" s="119"/>
      <c r="F209" s="113"/>
      <c r="G209" s="129"/>
      <c r="H209" s="305"/>
      <c r="I209" s="29"/>
    </row>
    <row r="210" spans="1:45" s="15" customFormat="1" ht="15" customHeight="1">
      <c r="A210" s="518"/>
      <c r="B210" s="7" t="s">
        <v>149</v>
      </c>
      <c r="C210" s="54">
        <v>1</v>
      </c>
      <c r="D210" s="94">
        <v>27</v>
      </c>
      <c r="E210" s="119"/>
      <c r="F210" s="113"/>
      <c r="G210" s="129"/>
      <c r="H210" s="305"/>
      <c r="I210" s="29"/>
    </row>
    <row r="211" spans="1:45" s="15" customFormat="1" ht="15" customHeight="1">
      <c r="A211" s="518"/>
      <c r="B211" s="7" t="s">
        <v>152</v>
      </c>
      <c r="C211" s="54"/>
      <c r="D211" s="94"/>
      <c r="E211" s="119"/>
      <c r="F211" s="113"/>
      <c r="G211" s="129"/>
      <c r="H211" s="305"/>
      <c r="I211" s="29"/>
    </row>
    <row r="212" spans="1:45" s="15" customFormat="1" ht="15" customHeight="1">
      <c r="A212" s="518"/>
      <c r="B212" s="36" t="s">
        <v>97</v>
      </c>
      <c r="C212" s="53">
        <v>1</v>
      </c>
      <c r="D212" s="282">
        <v>3</v>
      </c>
      <c r="E212" s="122">
        <v>3</v>
      </c>
      <c r="F212" s="291"/>
      <c r="G212" s="374"/>
      <c r="H212" s="396"/>
      <c r="I212" s="29"/>
    </row>
    <row r="213" spans="1:45" s="15" customFormat="1" ht="15" customHeight="1" thickBot="1">
      <c r="A213" s="519"/>
      <c r="B213" s="48" t="s">
        <v>4</v>
      </c>
      <c r="C213" s="56"/>
      <c r="D213" s="263"/>
      <c r="E213" s="370"/>
      <c r="F213" s="371"/>
      <c r="G213" s="375"/>
      <c r="H213" s="406"/>
      <c r="I213" s="29"/>
    </row>
    <row r="214" spans="1:45" s="15" customFormat="1" ht="15" customHeight="1" thickBot="1">
      <c r="A214" s="23"/>
      <c r="B214" s="21" t="s">
        <v>242</v>
      </c>
      <c r="C214" s="21">
        <f>SUM(C4:C213)</f>
        <v>86</v>
      </c>
      <c r="D214" s="24">
        <f>SUM(D198:D213)</f>
        <v>113</v>
      </c>
      <c r="E214" s="24">
        <f>SUM(E198:E213)</f>
        <v>4</v>
      </c>
      <c r="F214" s="112">
        <f>SUM(F198:F213)</f>
        <v>2</v>
      </c>
      <c r="G214" s="112">
        <f>SUM(G198:G213)</f>
        <v>0</v>
      </c>
      <c r="H214" s="112">
        <f>SUM(H198:H213)</f>
        <v>3</v>
      </c>
      <c r="I214" s="29"/>
    </row>
    <row r="215" spans="1:45" s="15" customFormat="1" ht="54.75" customHeight="1">
      <c r="A215" s="23"/>
      <c r="B215" s="25"/>
      <c r="C215" s="25"/>
      <c r="D215" s="144" t="s">
        <v>309</v>
      </c>
      <c r="E215" s="145" t="s">
        <v>312</v>
      </c>
      <c r="F215" s="146" t="s">
        <v>306</v>
      </c>
      <c r="G215" s="147" t="s">
        <v>307</v>
      </c>
      <c r="H215" s="407" t="s">
        <v>308</v>
      </c>
      <c r="I215" s="29"/>
    </row>
    <row r="216" spans="1:45" ht="16.5" customHeight="1" thickBot="1">
      <c r="B216" s="8"/>
      <c r="C216" s="8"/>
      <c r="D216" s="16">
        <f>(D16+D34+D52+D79+D99+D121+D137+D149+D174+D196+D214)</f>
        <v>777</v>
      </c>
      <c r="E216" s="128">
        <f>(E16+E34+E52+E79+E99+E121+E137+E149+E174+E196+E214)</f>
        <v>16</v>
      </c>
      <c r="F216" s="115">
        <f>(F16+F34+F52+F79+F99+F121+F137+F149+F174+F196+F214)</f>
        <v>31</v>
      </c>
      <c r="G216" s="134">
        <f>(G16+G34+G52+G79+G99+G121+G137+G149+G174+G196+G214)</f>
        <v>0</v>
      </c>
      <c r="H216" s="408">
        <f>(H16+H34+H52+H79+H99+H121+H137+H149+H174+H196+H214)</f>
        <v>27</v>
      </c>
      <c r="I216" s="29"/>
      <c r="J216"/>
    </row>
    <row r="217" spans="1:45" ht="24.75" customHeight="1" thickBot="1">
      <c r="B217" s="9" t="s">
        <v>240</v>
      </c>
      <c r="C217" s="9"/>
      <c r="D217" s="541">
        <f>(D216+F216+H216+E216+G216)</f>
        <v>851</v>
      </c>
      <c r="E217" s="542"/>
      <c r="F217" s="542"/>
      <c r="G217" s="542"/>
      <c r="H217" s="542"/>
      <c r="I217" s="29"/>
      <c r="J217"/>
    </row>
    <row r="218" spans="1:45" ht="18.75" customHeight="1" thickBot="1">
      <c r="AS218" s="104"/>
    </row>
    <row r="219" spans="1:45" ht="120.75" customHeight="1" thickBot="1">
      <c r="A219" s="2"/>
      <c r="B219" s="118" t="s">
        <v>0</v>
      </c>
      <c r="C219" s="49"/>
      <c r="D219" s="138" t="s">
        <v>303</v>
      </c>
      <c r="E219" s="139" t="s">
        <v>304</v>
      </c>
      <c r="F219" s="157" t="s">
        <v>301</v>
      </c>
      <c r="G219" s="422" t="s">
        <v>302</v>
      </c>
      <c r="H219" s="29"/>
      <c r="J219"/>
      <c r="AO219" s="104"/>
    </row>
    <row r="220" spans="1:45" s="160" customFormat="1" ht="15" customHeight="1">
      <c r="A220" s="514" t="s">
        <v>55</v>
      </c>
      <c r="B220" s="185" t="s">
        <v>119</v>
      </c>
      <c r="C220" s="75"/>
      <c r="D220" s="186"/>
      <c r="E220" s="439"/>
      <c r="F220" s="440"/>
      <c r="G220" s="441"/>
      <c r="H220" s="251"/>
      <c r="AO220" s="187"/>
    </row>
    <row r="221" spans="1:45" s="160" customFormat="1" ht="15" customHeight="1">
      <c r="A221" s="515"/>
      <c r="B221" s="165" t="s">
        <v>90</v>
      </c>
      <c r="C221" s="77">
        <v>1</v>
      </c>
      <c r="D221" s="175"/>
      <c r="E221" s="209"/>
      <c r="F221" s="210"/>
      <c r="G221" s="423">
        <v>1</v>
      </c>
      <c r="H221" s="251"/>
      <c r="AO221" s="187"/>
    </row>
    <row r="222" spans="1:45" s="160" customFormat="1" ht="15" customHeight="1">
      <c r="A222" s="515"/>
      <c r="B222" s="178" t="s">
        <v>16</v>
      </c>
      <c r="C222" s="78">
        <v>1</v>
      </c>
      <c r="D222" s="175"/>
      <c r="E222" s="209"/>
      <c r="F222" s="210"/>
      <c r="G222" s="423">
        <v>1</v>
      </c>
      <c r="H222" s="251"/>
      <c r="AO222" s="187"/>
    </row>
    <row r="223" spans="1:45" s="160" customFormat="1" ht="15" customHeight="1">
      <c r="A223" s="515"/>
      <c r="B223" s="188" t="s">
        <v>272</v>
      </c>
      <c r="C223" s="78"/>
      <c r="D223" s="175"/>
      <c r="E223" s="209"/>
      <c r="F223" s="210"/>
      <c r="G223" s="423"/>
      <c r="H223" s="251"/>
      <c r="AO223" s="187"/>
    </row>
    <row r="224" spans="1:45" s="160" customFormat="1" ht="15" customHeight="1">
      <c r="A224" s="515"/>
      <c r="B224" s="178" t="s">
        <v>54</v>
      </c>
      <c r="C224" s="78">
        <v>1</v>
      </c>
      <c r="D224" s="175"/>
      <c r="E224" s="209"/>
      <c r="F224" s="210"/>
      <c r="G224" s="423">
        <v>2</v>
      </c>
      <c r="H224" s="251"/>
      <c r="AO224" s="187"/>
    </row>
    <row r="225" spans="1:41" s="160" customFormat="1" ht="15" customHeight="1">
      <c r="A225" s="515"/>
      <c r="B225" s="178" t="s">
        <v>225</v>
      </c>
      <c r="C225" s="78"/>
      <c r="D225" s="175"/>
      <c r="E225" s="209"/>
      <c r="F225" s="210"/>
      <c r="G225" s="423"/>
      <c r="H225" s="251"/>
      <c r="AO225" s="187"/>
    </row>
    <row r="226" spans="1:41" s="160" customFormat="1" ht="15" customHeight="1">
      <c r="A226" s="515"/>
      <c r="B226" s="188" t="s">
        <v>269</v>
      </c>
      <c r="C226" s="80">
        <v>1</v>
      </c>
      <c r="D226" s="175"/>
      <c r="E226" s="209"/>
      <c r="F226" s="210"/>
      <c r="G226" s="423">
        <v>1</v>
      </c>
      <c r="H226" s="251"/>
      <c r="AO226" s="187"/>
    </row>
    <row r="227" spans="1:41" s="160" customFormat="1" ht="15" customHeight="1">
      <c r="A227" s="515"/>
      <c r="B227" s="165" t="s">
        <v>57</v>
      </c>
      <c r="C227" s="77"/>
      <c r="D227" s="175"/>
      <c r="E227" s="209"/>
      <c r="F227" s="210"/>
      <c r="G227" s="423"/>
      <c r="H227" s="251"/>
      <c r="AO227" s="187"/>
    </row>
    <row r="228" spans="1:41" s="160" customFormat="1" ht="15" customHeight="1">
      <c r="A228" s="515"/>
      <c r="B228" s="178" t="s">
        <v>105</v>
      </c>
      <c r="C228" s="78"/>
      <c r="D228" s="175"/>
      <c r="E228" s="209"/>
      <c r="F228" s="210"/>
      <c r="G228" s="423"/>
      <c r="H228" s="251"/>
      <c r="AO228" s="187"/>
    </row>
    <row r="229" spans="1:41" s="160" customFormat="1" ht="15" customHeight="1">
      <c r="A229" s="515"/>
      <c r="B229" s="177" t="s">
        <v>236</v>
      </c>
      <c r="C229" s="76">
        <v>1</v>
      </c>
      <c r="D229" s="189"/>
      <c r="E229" s="241"/>
      <c r="F229" s="210">
        <v>4</v>
      </c>
      <c r="G229" s="442">
        <v>1</v>
      </c>
      <c r="H229" s="251"/>
      <c r="AO229" s="187"/>
    </row>
    <row r="230" spans="1:41" s="160" customFormat="1" ht="15" customHeight="1">
      <c r="A230" s="515"/>
      <c r="B230" s="165" t="s">
        <v>58</v>
      </c>
      <c r="C230" s="77">
        <v>1</v>
      </c>
      <c r="D230" s="174"/>
      <c r="E230" s="443"/>
      <c r="F230" s="210">
        <v>1</v>
      </c>
      <c r="G230" s="444"/>
      <c r="H230" s="251"/>
      <c r="AO230" s="187"/>
    </row>
    <row r="231" spans="1:41" s="160" customFormat="1" ht="15" customHeight="1">
      <c r="A231" s="515"/>
      <c r="B231" s="191" t="s">
        <v>273</v>
      </c>
      <c r="C231" s="77">
        <v>1</v>
      </c>
      <c r="D231" s="174"/>
      <c r="E231" s="443"/>
      <c r="F231" s="210"/>
      <c r="G231" s="444">
        <v>1</v>
      </c>
      <c r="H231" s="251"/>
      <c r="AO231" s="187"/>
    </row>
    <row r="232" spans="1:41" s="160" customFormat="1" ht="15" customHeight="1" thickBot="1">
      <c r="A232" s="516"/>
      <c r="B232" s="192" t="s">
        <v>120</v>
      </c>
      <c r="C232" s="81">
        <v>1</v>
      </c>
      <c r="D232" s="193"/>
      <c r="E232" s="445">
        <v>1</v>
      </c>
      <c r="F232" s="446"/>
      <c r="G232" s="447"/>
      <c r="H232" s="251"/>
      <c r="AO232" s="187"/>
    </row>
    <row r="233" spans="1:41" s="190" customFormat="1" ht="15" customHeight="1">
      <c r="A233" s="194"/>
      <c r="B233" s="21" t="s">
        <v>241</v>
      </c>
      <c r="C233" s="50"/>
      <c r="D233" s="28">
        <f t="shared" ref="D233:G233" si="4">SUM(D220:D232)</f>
        <v>0</v>
      </c>
      <c r="E233" s="448">
        <f>SUM(E220:E232)</f>
        <v>1</v>
      </c>
      <c r="F233" s="448">
        <f>SUM(F220:F232)</f>
        <v>5</v>
      </c>
      <c r="G233" s="449">
        <f t="shared" si="4"/>
        <v>7</v>
      </c>
      <c r="H233" s="251"/>
      <c r="AO233" s="195"/>
    </row>
    <row r="234" spans="1:41" s="190" customFormat="1" ht="15" customHeight="1" thickBot="1">
      <c r="A234" s="194"/>
      <c r="B234" s="19"/>
      <c r="C234" s="51"/>
      <c r="D234" s="26"/>
      <c r="E234" s="450"/>
      <c r="F234" s="450"/>
      <c r="G234" s="450"/>
      <c r="H234" s="251"/>
      <c r="AO234" s="195"/>
    </row>
    <row r="235" spans="1:41" s="160" customFormat="1" ht="15" customHeight="1">
      <c r="A235" s="529" t="s">
        <v>52</v>
      </c>
      <c r="B235" s="196" t="s">
        <v>274</v>
      </c>
      <c r="C235" s="197">
        <v>1</v>
      </c>
      <c r="D235" s="198"/>
      <c r="E235" s="451"/>
      <c r="F235" s="452"/>
      <c r="G235" s="426">
        <v>3</v>
      </c>
      <c r="H235" s="251"/>
      <c r="AO235" s="187"/>
    </row>
    <row r="236" spans="1:41" s="160" customFormat="1" ht="15" customHeight="1">
      <c r="A236" s="530"/>
      <c r="B236" s="181" t="s">
        <v>275</v>
      </c>
      <c r="C236" s="199"/>
      <c r="D236" s="200"/>
      <c r="E236" s="453"/>
      <c r="F236" s="225"/>
      <c r="G236" s="411"/>
      <c r="H236" s="251"/>
      <c r="AO236" s="187"/>
    </row>
    <row r="237" spans="1:41" s="160" customFormat="1" ht="15" customHeight="1">
      <c r="A237" s="530"/>
      <c r="B237" s="201" t="s">
        <v>139</v>
      </c>
      <c r="C237" s="99">
        <v>1</v>
      </c>
      <c r="D237" s="200"/>
      <c r="E237" s="453"/>
      <c r="F237" s="225"/>
      <c r="G237" s="413">
        <v>2</v>
      </c>
      <c r="H237" s="251"/>
      <c r="AO237" s="187"/>
    </row>
    <row r="238" spans="1:41" s="160" customFormat="1" ht="15" customHeight="1">
      <c r="A238" s="530"/>
      <c r="B238" s="201" t="s">
        <v>133</v>
      </c>
      <c r="C238" s="99">
        <v>1</v>
      </c>
      <c r="D238" s="200"/>
      <c r="E238" s="453"/>
      <c r="F238" s="202"/>
      <c r="G238" s="413">
        <v>6</v>
      </c>
      <c r="H238" s="251"/>
      <c r="AO238" s="187"/>
    </row>
    <row r="239" spans="1:41" s="160" customFormat="1" ht="15" customHeight="1">
      <c r="A239" s="530"/>
      <c r="B239" s="201" t="s">
        <v>138</v>
      </c>
      <c r="C239" s="99">
        <v>1</v>
      </c>
      <c r="D239" s="200"/>
      <c r="E239" s="453"/>
      <c r="F239" s="202"/>
      <c r="G239" s="413">
        <v>4</v>
      </c>
      <c r="H239" s="251"/>
      <c r="AO239" s="187"/>
    </row>
    <row r="240" spans="1:41" s="160" customFormat="1" ht="15" customHeight="1">
      <c r="A240" s="530"/>
      <c r="B240" s="201" t="s">
        <v>135</v>
      </c>
      <c r="C240" s="99">
        <v>1</v>
      </c>
      <c r="D240" s="200"/>
      <c r="E240" s="454">
        <v>1</v>
      </c>
      <c r="F240" s="202"/>
      <c r="G240" s="427">
        <v>3</v>
      </c>
      <c r="H240" s="251"/>
      <c r="AO240" s="187"/>
    </row>
    <row r="241" spans="1:41" s="160" customFormat="1" ht="15" customHeight="1">
      <c r="A241" s="530"/>
      <c r="B241" s="201" t="s">
        <v>134</v>
      </c>
      <c r="C241" s="99">
        <v>1</v>
      </c>
      <c r="D241" s="200"/>
      <c r="E241" s="453"/>
      <c r="F241" s="225"/>
      <c r="G241" s="413">
        <v>2</v>
      </c>
      <c r="H241" s="251"/>
      <c r="AO241" s="187"/>
    </row>
    <row r="242" spans="1:41" s="160" customFormat="1" ht="15" customHeight="1">
      <c r="A242" s="530"/>
      <c r="B242" s="201" t="s">
        <v>143</v>
      </c>
      <c r="C242" s="199"/>
      <c r="D242" s="200"/>
      <c r="E242" s="453"/>
      <c r="F242" s="225"/>
      <c r="G242" s="455"/>
      <c r="H242" s="251"/>
      <c r="AO242" s="187"/>
    </row>
    <row r="243" spans="1:41" s="160" customFormat="1" ht="15" customHeight="1">
      <c r="A243" s="530"/>
      <c r="B243" s="201" t="s">
        <v>144</v>
      </c>
      <c r="C243" s="99">
        <v>1</v>
      </c>
      <c r="D243" s="200"/>
      <c r="E243" s="453"/>
      <c r="F243" s="225"/>
      <c r="G243" s="413">
        <v>3</v>
      </c>
      <c r="H243" s="251"/>
      <c r="AO243" s="187"/>
    </row>
    <row r="244" spans="1:41" s="160" customFormat="1" ht="15" customHeight="1">
      <c r="A244" s="530"/>
      <c r="B244" s="276" t="s">
        <v>5</v>
      </c>
      <c r="C244" s="274">
        <v>1</v>
      </c>
      <c r="D244" s="277"/>
      <c r="E244" s="456">
        <v>1</v>
      </c>
      <c r="F244" s="457"/>
      <c r="G244" s="458">
        <v>6</v>
      </c>
      <c r="H244" s="251"/>
      <c r="AO244" s="187"/>
    </row>
    <row r="245" spans="1:41" s="160" customFormat="1" ht="15" customHeight="1">
      <c r="A245" s="530"/>
      <c r="B245" s="276" t="s">
        <v>88</v>
      </c>
      <c r="C245" s="274">
        <v>1</v>
      </c>
      <c r="D245" s="277"/>
      <c r="E245" s="456">
        <v>1</v>
      </c>
      <c r="F245" s="457">
        <v>6</v>
      </c>
      <c r="G245" s="459">
        <v>28</v>
      </c>
      <c r="H245" s="251"/>
      <c r="AO245" s="187"/>
    </row>
    <row r="246" spans="1:41" s="160" customFormat="1" ht="15" customHeight="1">
      <c r="A246" s="530"/>
      <c r="B246" s="88" t="s">
        <v>89</v>
      </c>
      <c r="C246" s="53">
        <v>1</v>
      </c>
      <c r="D246" s="268"/>
      <c r="E246" s="456"/>
      <c r="F246" s="224"/>
      <c r="G246" s="430">
        <v>5</v>
      </c>
      <c r="H246" s="251"/>
      <c r="AO246" s="187"/>
    </row>
    <row r="247" spans="1:41" s="160" customFormat="1" ht="15" customHeight="1">
      <c r="A247" s="530"/>
      <c r="B247" s="88" t="s">
        <v>74</v>
      </c>
      <c r="C247" s="54">
        <v>1</v>
      </c>
      <c r="D247" s="268"/>
      <c r="E247" s="456">
        <v>1</v>
      </c>
      <c r="F247" s="224"/>
      <c r="G247" s="430">
        <v>8</v>
      </c>
      <c r="H247" s="251"/>
      <c r="AO247" s="187"/>
    </row>
    <row r="248" spans="1:41" s="160" customFormat="1" ht="15" customHeight="1">
      <c r="A248" s="530"/>
      <c r="B248" s="179" t="s">
        <v>223</v>
      </c>
      <c r="C248" s="100">
        <v>1</v>
      </c>
      <c r="D248" s="268"/>
      <c r="E248" s="456"/>
      <c r="F248" s="224"/>
      <c r="G248" s="425">
        <v>4</v>
      </c>
      <c r="H248" s="251"/>
      <c r="AO248" s="187"/>
    </row>
    <row r="249" spans="1:41" s="160" customFormat="1" ht="15" customHeight="1">
      <c r="A249" s="530"/>
      <c r="B249" s="88" t="s">
        <v>81</v>
      </c>
      <c r="C249" s="54">
        <v>1</v>
      </c>
      <c r="D249" s="140"/>
      <c r="E249" s="232">
        <v>3</v>
      </c>
      <c r="F249" s="224">
        <v>1</v>
      </c>
      <c r="G249" s="430">
        <v>13</v>
      </c>
      <c r="H249" s="251"/>
      <c r="AO249" s="187"/>
    </row>
    <row r="250" spans="1:41" s="160" customFormat="1" ht="15" customHeight="1" thickBot="1">
      <c r="A250" s="531"/>
      <c r="B250" s="203" t="s">
        <v>237</v>
      </c>
      <c r="C250" s="58"/>
      <c r="D250" s="141"/>
      <c r="E250" s="460"/>
      <c r="F250" s="461"/>
      <c r="G250" s="462"/>
      <c r="H250" s="251"/>
      <c r="AO250" s="187"/>
    </row>
    <row r="251" spans="1:41" s="160" customFormat="1" ht="15" customHeight="1" thickBot="1">
      <c r="A251" s="194"/>
      <c r="B251" s="21" t="s">
        <v>241</v>
      </c>
      <c r="C251" s="50"/>
      <c r="D251" s="93">
        <f>SUM(D235:D250)</f>
        <v>0</v>
      </c>
      <c r="E251" s="463">
        <f>SUM(E235:E250)</f>
        <v>7</v>
      </c>
      <c r="F251" s="463">
        <f>SUM(F235:F250)</f>
        <v>7</v>
      </c>
      <c r="G251" s="464">
        <f>SUM(G235:G250)</f>
        <v>87</v>
      </c>
      <c r="H251" s="251"/>
      <c r="AO251" s="187"/>
    </row>
    <row r="252" spans="1:41" s="160" customFormat="1" ht="15" customHeight="1" thickBot="1">
      <c r="A252" s="194"/>
      <c r="B252" s="19"/>
      <c r="C252" s="51"/>
      <c r="D252" s="26"/>
      <c r="E252" s="450"/>
      <c r="F252" s="450"/>
      <c r="G252" s="450"/>
      <c r="H252" s="251"/>
      <c r="AO252" s="187"/>
    </row>
    <row r="253" spans="1:41" s="160" customFormat="1" ht="15" customHeight="1">
      <c r="A253" s="526" t="s">
        <v>69</v>
      </c>
      <c r="B253" s="196" t="s">
        <v>276</v>
      </c>
      <c r="C253" s="98">
        <v>1</v>
      </c>
      <c r="D253" s="142"/>
      <c r="E253" s="465"/>
      <c r="F253" s="466"/>
      <c r="G253" s="426">
        <v>1</v>
      </c>
      <c r="H253" s="251"/>
      <c r="AO253" s="187"/>
    </row>
    <row r="254" spans="1:41" s="160" customFormat="1" ht="15" customHeight="1">
      <c r="A254" s="527"/>
      <c r="B254" s="204" t="s">
        <v>278</v>
      </c>
      <c r="C254" s="205">
        <v>1</v>
      </c>
      <c r="D254" s="200"/>
      <c r="E254" s="453"/>
      <c r="F254" s="208"/>
      <c r="G254" s="413">
        <v>1</v>
      </c>
      <c r="H254" s="251"/>
      <c r="AO254" s="187"/>
    </row>
    <row r="255" spans="1:41" s="160" customFormat="1" ht="15" customHeight="1">
      <c r="A255" s="527"/>
      <c r="B255" s="88" t="s">
        <v>126</v>
      </c>
      <c r="C255" s="77">
        <v>1</v>
      </c>
      <c r="D255" s="140"/>
      <c r="E255" s="232"/>
      <c r="F255" s="224">
        <v>1</v>
      </c>
      <c r="G255" s="392">
        <v>4</v>
      </c>
      <c r="H255" s="251"/>
      <c r="AO255" s="187"/>
    </row>
    <row r="256" spans="1:41" s="160" customFormat="1" ht="15" customHeight="1">
      <c r="A256" s="527"/>
      <c r="B256" s="40" t="s">
        <v>253</v>
      </c>
      <c r="C256" s="77">
        <v>1</v>
      </c>
      <c r="D256" s="206"/>
      <c r="E256" s="207"/>
      <c r="F256" s="208">
        <v>1</v>
      </c>
      <c r="G256" s="427"/>
      <c r="H256" s="251"/>
      <c r="AO256" s="187"/>
    </row>
    <row r="257" spans="1:41" s="160" customFormat="1" ht="15" customHeight="1">
      <c r="A257" s="527"/>
      <c r="B257" s="180" t="s">
        <v>108</v>
      </c>
      <c r="C257" s="78">
        <v>1</v>
      </c>
      <c r="D257" s="270"/>
      <c r="E257" s="209">
        <v>1</v>
      </c>
      <c r="F257" s="210">
        <v>1</v>
      </c>
      <c r="G257" s="432">
        <v>5</v>
      </c>
      <c r="H257" s="251"/>
      <c r="AO257" s="187"/>
    </row>
    <row r="258" spans="1:41" s="160" customFormat="1" ht="15" customHeight="1">
      <c r="A258" s="527"/>
      <c r="B258" s="180" t="s">
        <v>232</v>
      </c>
      <c r="C258" s="78">
        <v>1</v>
      </c>
      <c r="D258" s="270"/>
      <c r="E258" s="209"/>
      <c r="F258" s="210"/>
      <c r="G258" s="432">
        <v>1</v>
      </c>
      <c r="H258" s="251"/>
      <c r="AO258" s="187"/>
    </row>
    <row r="259" spans="1:41" s="160" customFormat="1" ht="15" customHeight="1">
      <c r="A259" s="527"/>
      <c r="B259" s="88" t="s">
        <v>248</v>
      </c>
      <c r="C259" s="77">
        <v>1</v>
      </c>
      <c r="D259" s="143"/>
      <c r="E259" s="467"/>
      <c r="F259" s="468"/>
      <c r="G259" s="432">
        <v>2</v>
      </c>
      <c r="H259" s="251"/>
      <c r="AO259" s="187"/>
    </row>
    <row r="260" spans="1:41" s="160" customFormat="1" ht="15" customHeight="1">
      <c r="A260" s="527"/>
      <c r="B260" s="180" t="s">
        <v>235</v>
      </c>
      <c r="C260" s="78">
        <v>1</v>
      </c>
      <c r="D260" s="270"/>
      <c r="E260" s="209"/>
      <c r="F260" s="210"/>
      <c r="G260" s="432">
        <v>4</v>
      </c>
      <c r="H260" s="251"/>
      <c r="AO260" s="187"/>
    </row>
    <row r="261" spans="1:41" s="160" customFormat="1" ht="15" customHeight="1">
      <c r="A261" s="527"/>
      <c r="B261" s="180" t="s">
        <v>233</v>
      </c>
      <c r="C261" s="78">
        <v>1</v>
      </c>
      <c r="D261" s="270"/>
      <c r="E261" s="209"/>
      <c r="F261" s="210"/>
      <c r="G261" s="432">
        <v>1</v>
      </c>
      <c r="H261" s="251"/>
      <c r="AO261" s="187"/>
    </row>
    <row r="262" spans="1:41" s="160" customFormat="1" ht="15" customHeight="1">
      <c r="A262" s="527"/>
      <c r="B262" s="88" t="s">
        <v>238</v>
      </c>
      <c r="C262" s="77">
        <v>1</v>
      </c>
      <c r="D262" s="189"/>
      <c r="E262" s="241"/>
      <c r="F262" s="210">
        <v>1</v>
      </c>
      <c r="G262" s="432"/>
      <c r="H262" s="251"/>
      <c r="AO262" s="187"/>
    </row>
    <row r="263" spans="1:41" s="160" customFormat="1" ht="15" customHeight="1">
      <c r="A263" s="527"/>
      <c r="B263" s="88" t="s">
        <v>70</v>
      </c>
      <c r="C263" s="77">
        <v>1</v>
      </c>
      <c r="D263" s="140"/>
      <c r="E263" s="232"/>
      <c r="F263" s="224">
        <v>1</v>
      </c>
      <c r="G263" s="430">
        <v>2</v>
      </c>
      <c r="H263" s="251"/>
      <c r="AO263" s="187"/>
    </row>
    <row r="264" spans="1:41" s="160" customFormat="1" ht="15" customHeight="1">
      <c r="A264" s="527"/>
      <c r="B264" s="88" t="s">
        <v>92</v>
      </c>
      <c r="C264" s="77">
        <v>1</v>
      </c>
      <c r="D264" s="140"/>
      <c r="E264" s="232"/>
      <c r="F264" s="224"/>
      <c r="G264" s="392">
        <v>3</v>
      </c>
      <c r="H264" s="251"/>
      <c r="AO264" s="187"/>
    </row>
    <row r="265" spans="1:41" s="160" customFormat="1" ht="15" customHeight="1">
      <c r="A265" s="527"/>
      <c r="B265" s="88" t="s">
        <v>32</v>
      </c>
      <c r="C265" s="77">
        <v>1</v>
      </c>
      <c r="D265" s="140"/>
      <c r="E265" s="232"/>
      <c r="F265" s="224"/>
      <c r="G265" s="392">
        <v>1</v>
      </c>
      <c r="H265" s="251"/>
      <c r="AO265" s="187"/>
    </row>
    <row r="266" spans="1:41" s="160" customFormat="1" ht="15" customHeight="1">
      <c r="A266" s="527"/>
      <c r="B266" s="172" t="s">
        <v>251</v>
      </c>
      <c r="C266" s="65">
        <v>1</v>
      </c>
      <c r="D266" s="211"/>
      <c r="E266" s="469"/>
      <c r="F266" s="208"/>
      <c r="G266" s="427">
        <v>1</v>
      </c>
      <c r="H266" s="251"/>
      <c r="AO266" s="187"/>
    </row>
    <row r="267" spans="1:41" s="160" customFormat="1" ht="15" customHeight="1">
      <c r="A267" s="527"/>
      <c r="B267" s="88" t="s">
        <v>224</v>
      </c>
      <c r="C267" s="77"/>
      <c r="D267" s="189"/>
      <c r="E267" s="241"/>
      <c r="F267" s="210"/>
      <c r="G267" s="433"/>
      <c r="H267" s="251"/>
      <c r="AO267" s="187"/>
    </row>
    <row r="268" spans="1:41" s="160" customFormat="1" ht="15" customHeight="1">
      <c r="A268" s="527"/>
      <c r="B268" s="180" t="s">
        <v>125</v>
      </c>
      <c r="C268" s="78">
        <v>1</v>
      </c>
      <c r="D268" s="270"/>
      <c r="E268" s="209"/>
      <c r="F268" s="210"/>
      <c r="G268" s="432">
        <v>3</v>
      </c>
      <c r="H268" s="251"/>
      <c r="AO268" s="187"/>
    </row>
    <row r="269" spans="1:41" s="160" customFormat="1" ht="15" customHeight="1" thickBot="1">
      <c r="A269" s="528"/>
      <c r="B269" s="203" t="s">
        <v>37</v>
      </c>
      <c r="C269" s="77">
        <v>1</v>
      </c>
      <c r="D269" s="141"/>
      <c r="E269" s="460"/>
      <c r="F269" s="461">
        <v>1</v>
      </c>
      <c r="G269" s="470">
        <v>1</v>
      </c>
      <c r="H269" s="251"/>
      <c r="AO269" s="187"/>
    </row>
    <row r="270" spans="1:41" s="160" customFormat="1" ht="15" customHeight="1">
      <c r="A270" s="194"/>
      <c r="B270" s="21" t="s">
        <v>241</v>
      </c>
      <c r="C270" s="50"/>
      <c r="D270" s="28">
        <f>SUM(D253:D269)</f>
        <v>0</v>
      </c>
      <c r="E270" s="448">
        <f>SUM(E253:E269)</f>
        <v>1</v>
      </c>
      <c r="F270" s="448">
        <f>SUM(F253:F269)</f>
        <v>6</v>
      </c>
      <c r="G270" s="449">
        <f>SUM(G253:G269)</f>
        <v>30</v>
      </c>
      <c r="H270" s="251"/>
      <c r="AO270" s="187"/>
    </row>
    <row r="271" spans="1:41" s="160" customFormat="1" ht="15" customHeight="1" thickBot="1">
      <c r="A271" s="194"/>
      <c r="B271" s="19"/>
      <c r="C271" s="51"/>
      <c r="D271" s="26"/>
      <c r="E271" s="450"/>
      <c r="F271" s="450"/>
      <c r="G271" s="450"/>
      <c r="H271" s="251"/>
      <c r="AO271" s="187"/>
    </row>
    <row r="272" spans="1:41" s="160" customFormat="1" ht="15" customHeight="1">
      <c r="A272" s="546" t="s">
        <v>72</v>
      </c>
      <c r="B272" s="212" t="s">
        <v>82</v>
      </c>
      <c r="C272" s="90">
        <v>1</v>
      </c>
      <c r="D272" s="213"/>
      <c r="E272" s="471">
        <v>1</v>
      </c>
      <c r="F272" s="472"/>
      <c r="G272" s="473">
        <v>6</v>
      </c>
      <c r="H272" s="251"/>
      <c r="AO272" s="187"/>
    </row>
    <row r="273" spans="1:41" s="160" customFormat="1" ht="15" customHeight="1">
      <c r="A273" s="547"/>
      <c r="B273" s="288" t="s">
        <v>99</v>
      </c>
      <c r="C273" s="286">
        <v>1</v>
      </c>
      <c r="D273" s="277"/>
      <c r="E273" s="456">
        <v>6</v>
      </c>
      <c r="F273" s="457">
        <v>1</v>
      </c>
      <c r="G273" s="428">
        <v>28</v>
      </c>
      <c r="H273" s="251"/>
      <c r="AO273" s="187"/>
    </row>
    <row r="274" spans="1:41" s="160" customFormat="1" ht="15" customHeight="1">
      <c r="A274" s="547"/>
      <c r="B274" s="177" t="s">
        <v>295</v>
      </c>
      <c r="C274" s="76">
        <v>1</v>
      </c>
      <c r="D274" s="140"/>
      <c r="E274" s="232"/>
      <c r="F274" s="474"/>
      <c r="G274" s="267">
        <v>1</v>
      </c>
      <c r="H274" s="251"/>
      <c r="AO274" s="187"/>
    </row>
    <row r="275" spans="1:41" s="160" customFormat="1" ht="15" customHeight="1">
      <c r="A275" s="547"/>
      <c r="B275" s="165" t="s">
        <v>117</v>
      </c>
      <c r="C275" s="77"/>
      <c r="D275" s="140"/>
      <c r="E275" s="232"/>
      <c r="F275" s="474"/>
      <c r="G275" s="267"/>
      <c r="H275" s="251"/>
      <c r="AO275" s="187"/>
    </row>
    <row r="276" spans="1:41" s="160" customFormat="1" ht="15" customHeight="1">
      <c r="A276" s="547"/>
      <c r="B276" s="188" t="s">
        <v>116</v>
      </c>
      <c r="C276" s="78"/>
      <c r="D276" s="140"/>
      <c r="E276" s="232"/>
      <c r="F276" s="474"/>
      <c r="G276" s="267"/>
      <c r="H276" s="251"/>
      <c r="AO276" s="187"/>
    </row>
    <row r="277" spans="1:41" s="160" customFormat="1" ht="15" customHeight="1">
      <c r="A277" s="547"/>
      <c r="B277" s="214" t="s">
        <v>181</v>
      </c>
      <c r="C277" s="65"/>
      <c r="D277" s="140"/>
      <c r="E277" s="232"/>
      <c r="F277" s="474"/>
      <c r="G277" s="267"/>
      <c r="H277" s="251"/>
      <c r="AO277" s="187"/>
    </row>
    <row r="278" spans="1:41" s="160" customFormat="1" ht="15" customHeight="1">
      <c r="A278" s="547"/>
      <c r="B278" s="165" t="s">
        <v>172</v>
      </c>
      <c r="C278" s="78">
        <v>1</v>
      </c>
      <c r="D278" s="140"/>
      <c r="E278" s="232">
        <v>2</v>
      </c>
      <c r="F278" s="474"/>
      <c r="G278" s="267">
        <v>2</v>
      </c>
      <c r="H278" s="251"/>
      <c r="AO278" s="187"/>
    </row>
    <row r="279" spans="1:41" s="160" customFormat="1" ht="15" customHeight="1">
      <c r="A279" s="547"/>
      <c r="B279" s="165" t="s">
        <v>168</v>
      </c>
      <c r="C279" s="77">
        <v>1</v>
      </c>
      <c r="D279" s="140"/>
      <c r="E279" s="475"/>
      <c r="F279" s="474"/>
      <c r="G279" s="267">
        <v>3</v>
      </c>
      <c r="H279" s="251"/>
      <c r="AO279" s="187"/>
    </row>
    <row r="280" spans="1:41" s="160" customFormat="1" ht="15" customHeight="1">
      <c r="A280" s="547"/>
      <c r="B280" s="191" t="s">
        <v>129</v>
      </c>
      <c r="C280" s="77"/>
      <c r="D280" s="140"/>
      <c r="E280" s="475"/>
      <c r="F280" s="474"/>
      <c r="G280" s="267"/>
      <c r="H280" s="251"/>
      <c r="AO280" s="187"/>
    </row>
    <row r="281" spans="1:41" s="160" customFormat="1" ht="15" customHeight="1">
      <c r="A281" s="547"/>
      <c r="B281" s="165" t="s">
        <v>49</v>
      </c>
      <c r="C281" s="77">
        <v>1</v>
      </c>
      <c r="D281" s="140"/>
      <c r="E281" s="475"/>
      <c r="F281" s="474"/>
      <c r="G281" s="267">
        <v>1</v>
      </c>
      <c r="H281" s="251"/>
      <c r="AO281" s="187"/>
    </row>
    <row r="282" spans="1:41" s="160" customFormat="1" ht="15" customHeight="1">
      <c r="A282" s="547"/>
      <c r="B282" s="191" t="s">
        <v>173</v>
      </c>
      <c r="C282" s="71">
        <v>1</v>
      </c>
      <c r="D282" s="140"/>
      <c r="E282" s="475">
        <v>1</v>
      </c>
      <c r="F282" s="474"/>
      <c r="G282" s="267"/>
      <c r="H282" s="251"/>
      <c r="AO282" s="187"/>
    </row>
    <row r="283" spans="1:41" s="160" customFormat="1" ht="15" customHeight="1">
      <c r="A283" s="547"/>
      <c r="B283" s="215" t="s">
        <v>279</v>
      </c>
      <c r="C283" s="216"/>
      <c r="D283" s="211"/>
      <c r="E283" s="469"/>
      <c r="F283" s="476"/>
      <c r="G283" s="477"/>
      <c r="H283" s="251"/>
      <c r="AO283" s="187"/>
    </row>
    <row r="284" spans="1:41" s="160" customFormat="1" ht="15" customHeight="1">
      <c r="A284" s="547"/>
      <c r="B284" s="165" t="s">
        <v>169</v>
      </c>
      <c r="C284" s="77">
        <v>1</v>
      </c>
      <c r="D284" s="140"/>
      <c r="E284" s="475"/>
      <c r="F284" s="474"/>
      <c r="G284" s="267">
        <v>10</v>
      </c>
      <c r="H284" s="251"/>
      <c r="AO284" s="187"/>
    </row>
    <row r="285" spans="1:41" s="160" customFormat="1" ht="15" customHeight="1">
      <c r="A285" s="547"/>
      <c r="B285" s="178" t="s">
        <v>73</v>
      </c>
      <c r="C285" s="78">
        <v>1</v>
      </c>
      <c r="D285" s="140"/>
      <c r="E285" s="475"/>
      <c r="F285" s="474"/>
      <c r="G285" s="267">
        <v>10</v>
      </c>
      <c r="H285" s="251"/>
      <c r="AO285" s="187"/>
    </row>
    <row r="286" spans="1:41" s="160" customFormat="1" ht="15" customHeight="1">
      <c r="A286" s="547"/>
      <c r="B286" s="217" t="s">
        <v>280</v>
      </c>
      <c r="C286" s="218">
        <v>1</v>
      </c>
      <c r="D286" s="211"/>
      <c r="E286" s="478">
        <v>1</v>
      </c>
      <c r="F286" s="476"/>
      <c r="G286" s="421">
        <v>3</v>
      </c>
      <c r="H286" s="251"/>
      <c r="AO286" s="187"/>
    </row>
    <row r="287" spans="1:41" s="160" customFormat="1" ht="15" customHeight="1">
      <c r="A287" s="547"/>
      <c r="B287" s="191" t="s">
        <v>127</v>
      </c>
      <c r="C287" s="71">
        <v>1</v>
      </c>
      <c r="D287" s="140"/>
      <c r="E287" s="475">
        <v>1</v>
      </c>
      <c r="F287" s="474"/>
      <c r="G287" s="267">
        <v>1</v>
      </c>
      <c r="H287" s="251"/>
      <c r="AO287" s="187"/>
    </row>
    <row r="288" spans="1:41" s="160" customFormat="1" ht="15" customHeight="1">
      <c r="A288" s="547"/>
      <c r="B288" s="191" t="s">
        <v>174</v>
      </c>
      <c r="C288" s="71"/>
      <c r="D288" s="140"/>
      <c r="E288" s="475"/>
      <c r="F288" s="474"/>
      <c r="G288" s="267"/>
      <c r="H288" s="251"/>
      <c r="AO288" s="187"/>
    </row>
    <row r="289" spans="1:41" s="160" customFormat="1" ht="15" customHeight="1">
      <c r="A289" s="547"/>
      <c r="B289" s="165" t="s">
        <v>170</v>
      </c>
      <c r="C289" s="77">
        <v>1</v>
      </c>
      <c r="D289" s="140"/>
      <c r="E289" s="232"/>
      <c r="F289" s="474"/>
      <c r="G289" s="267">
        <v>1</v>
      </c>
      <c r="H289" s="251"/>
      <c r="AO289" s="187"/>
    </row>
    <row r="290" spans="1:41" s="160" customFormat="1" ht="15" customHeight="1">
      <c r="A290" s="547"/>
      <c r="B290" s="191" t="s">
        <v>175</v>
      </c>
      <c r="C290" s="71">
        <v>1</v>
      </c>
      <c r="D290" s="140"/>
      <c r="E290" s="232">
        <v>1</v>
      </c>
      <c r="F290" s="474">
        <v>1</v>
      </c>
      <c r="G290" s="267">
        <v>1</v>
      </c>
      <c r="H290" s="251"/>
      <c r="AO290" s="187"/>
    </row>
    <row r="291" spans="1:41" s="160" customFormat="1" ht="15" customHeight="1">
      <c r="A291" s="547"/>
      <c r="B291" s="165" t="s">
        <v>265</v>
      </c>
      <c r="C291" s="77">
        <v>1</v>
      </c>
      <c r="D291" s="140"/>
      <c r="E291" s="232">
        <v>1</v>
      </c>
      <c r="F291" s="474"/>
      <c r="G291" s="267"/>
      <c r="H291" s="251"/>
      <c r="AO291" s="187"/>
    </row>
    <row r="292" spans="1:41" s="160" customFormat="1" ht="15" customHeight="1">
      <c r="A292" s="547"/>
      <c r="B292" s="165" t="s">
        <v>267</v>
      </c>
      <c r="C292" s="77">
        <v>1</v>
      </c>
      <c r="D292" s="140"/>
      <c r="E292" s="232"/>
      <c r="F292" s="474"/>
      <c r="G292" s="267">
        <v>1</v>
      </c>
      <c r="H292" s="251"/>
      <c r="AO292" s="187"/>
    </row>
    <row r="293" spans="1:41" s="160" customFormat="1" ht="15" customHeight="1">
      <c r="A293" s="547"/>
      <c r="B293" s="191" t="s">
        <v>281</v>
      </c>
      <c r="C293" s="77">
        <v>1</v>
      </c>
      <c r="D293" s="140"/>
      <c r="E293" s="232">
        <v>1</v>
      </c>
      <c r="F293" s="474">
        <v>1</v>
      </c>
      <c r="G293" s="267">
        <v>2</v>
      </c>
      <c r="H293" s="251"/>
      <c r="AO293" s="187"/>
    </row>
    <row r="294" spans="1:41" s="160" customFormat="1" ht="15" customHeight="1">
      <c r="A294" s="547"/>
      <c r="B294" s="165" t="s">
        <v>177</v>
      </c>
      <c r="C294" s="77">
        <v>1</v>
      </c>
      <c r="D294" s="140"/>
      <c r="E294" s="232">
        <v>1</v>
      </c>
      <c r="F294" s="474">
        <v>1</v>
      </c>
      <c r="G294" s="266">
        <v>10</v>
      </c>
      <c r="H294" s="251"/>
      <c r="AO294" s="187"/>
    </row>
    <row r="295" spans="1:41" s="160" customFormat="1" ht="15" customHeight="1">
      <c r="A295" s="547"/>
      <c r="B295" s="165" t="s">
        <v>96</v>
      </c>
      <c r="C295" s="77">
        <v>1</v>
      </c>
      <c r="D295" s="140"/>
      <c r="E295" s="232"/>
      <c r="F295" s="474"/>
      <c r="G295" s="267">
        <v>11</v>
      </c>
      <c r="H295" s="251"/>
      <c r="AO295" s="187"/>
    </row>
    <row r="296" spans="1:41" s="160" customFormat="1" ht="15" customHeight="1">
      <c r="A296" s="547"/>
      <c r="B296" s="165" t="s">
        <v>247</v>
      </c>
      <c r="C296" s="77">
        <v>1</v>
      </c>
      <c r="D296" s="140"/>
      <c r="E296" s="232"/>
      <c r="F296" s="474"/>
      <c r="G296" s="266">
        <v>15</v>
      </c>
      <c r="H296" s="251"/>
      <c r="AO296" s="187"/>
    </row>
    <row r="297" spans="1:41" s="160" customFormat="1" ht="15" customHeight="1">
      <c r="A297" s="547"/>
      <c r="B297" s="165" t="s">
        <v>95</v>
      </c>
      <c r="C297" s="77">
        <v>1</v>
      </c>
      <c r="D297" s="140"/>
      <c r="E297" s="232"/>
      <c r="F297" s="474"/>
      <c r="G297" s="421">
        <v>2</v>
      </c>
      <c r="H297" s="251"/>
      <c r="AO297" s="187"/>
    </row>
    <row r="298" spans="1:41" s="160" customFormat="1" ht="15" customHeight="1">
      <c r="A298" s="547"/>
      <c r="B298" s="165" t="s">
        <v>171</v>
      </c>
      <c r="C298" s="77">
        <v>1</v>
      </c>
      <c r="D298" s="140"/>
      <c r="E298" s="232"/>
      <c r="F298" s="474"/>
      <c r="G298" s="421">
        <v>1</v>
      </c>
      <c r="H298" s="251"/>
      <c r="AO298" s="187"/>
    </row>
    <row r="299" spans="1:41" s="160" customFormat="1" ht="15" customHeight="1">
      <c r="A299" s="547"/>
      <c r="B299" s="165" t="s">
        <v>51</v>
      </c>
      <c r="C299" s="77">
        <v>1</v>
      </c>
      <c r="D299" s="140"/>
      <c r="E299" s="232"/>
      <c r="F299" s="474"/>
      <c r="G299" s="267">
        <v>3</v>
      </c>
      <c r="H299" s="251"/>
      <c r="AO299" s="187"/>
    </row>
    <row r="300" spans="1:41" s="160" customFormat="1" ht="15" customHeight="1" thickBot="1">
      <c r="A300" s="525"/>
      <c r="B300" s="166" t="s">
        <v>118</v>
      </c>
      <c r="C300" s="79">
        <v>1</v>
      </c>
      <c r="D300" s="141"/>
      <c r="E300" s="460"/>
      <c r="F300" s="479"/>
      <c r="G300" s="429">
        <v>16</v>
      </c>
      <c r="H300" s="251"/>
      <c r="AO300" s="187"/>
    </row>
    <row r="301" spans="1:41" s="160" customFormat="1" ht="15" customHeight="1">
      <c r="A301" s="194"/>
      <c r="B301" s="21" t="s">
        <v>241</v>
      </c>
      <c r="C301" s="50"/>
      <c r="D301" s="28">
        <f>SUM(D272:D300)</f>
        <v>0</v>
      </c>
      <c r="E301" s="448">
        <f>SUM(E272:E300)</f>
        <v>16</v>
      </c>
      <c r="F301" s="448">
        <f>SUM(F272:F300)</f>
        <v>4</v>
      </c>
      <c r="G301" s="449">
        <f>SUM(G272:G300)</f>
        <v>128</v>
      </c>
      <c r="H301" s="251"/>
      <c r="AO301" s="187"/>
    </row>
    <row r="302" spans="1:41" s="160" customFormat="1" ht="15" customHeight="1" thickBot="1">
      <c r="A302" s="194"/>
      <c r="B302" s="19"/>
      <c r="C302" s="51"/>
      <c r="D302" s="26"/>
      <c r="E302" s="450"/>
      <c r="F302" s="450"/>
      <c r="G302" s="450"/>
      <c r="H302" s="251"/>
      <c r="AO302" s="187"/>
    </row>
    <row r="303" spans="1:41" s="160" customFormat="1" ht="15" customHeight="1">
      <c r="A303" s="523" t="s">
        <v>64</v>
      </c>
      <c r="B303" s="219" t="s">
        <v>76</v>
      </c>
      <c r="C303" s="68"/>
      <c r="D303" s="213"/>
      <c r="E303" s="471"/>
      <c r="F303" s="480"/>
      <c r="G303" s="481"/>
      <c r="H303" s="251"/>
      <c r="AO303" s="187"/>
    </row>
    <row r="304" spans="1:41" s="160" customFormat="1" ht="15" customHeight="1">
      <c r="A304" s="524"/>
      <c r="B304" s="220" t="s">
        <v>252</v>
      </c>
      <c r="C304" s="85">
        <v>1</v>
      </c>
      <c r="D304" s="221"/>
      <c r="E304" s="482"/>
      <c r="F304" s="483"/>
      <c r="G304" s="484">
        <v>15</v>
      </c>
      <c r="H304" s="251"/>
      <c r="AO304" s="187"/>
    </row>
    <row r="305" spans="1:41" s="160" customFormat="1" ht="15" customHeight="1">
      <c r="A305" s="524"/>
      <c r="B305" s="37" t="s">
        <v>8</v>
      </c>
      <c r="C305" s="53">
        <v>1</v>
      </c>
      <c r="D305" s="268"/>
      <c r="E305" s="456">
        <v>1</v>
      </c>
      <c r="F305" s="457"/>
      <c r="G305" s="459">
        <v>2</v>
      </c>
      <c r="H305" s="251"/>
      <c r="AO305" s="187"/>
    </row>
    <row r="306" spans="1:41" s="160" customFormat="1" ht="15" customHeight="1">
      <c r="A306" s="524"/>
      <c r="B306" s="222" t="s">
        <v>282</v>
      </c>
      <c r="C306" s="54">
        <v>1</v>
      </c>
      <c r="D306" s="140"/>
      <c r="E306" s="232">
        <v>2</v>
      </c>
      <c r="F306" s="224"/>
      <c r="G306" s="430">
        <v>1</v>
      </c>
      <c r="H306" s="251"/>
      <c r="AO306" s="187"/>
    </row>
    <row r="307" spans="1:41" s="160" customFormat="1" ht="15" customHeight="1">
      <c r="A307" s="524"/>
      <c r="B307" s="223" t="s">
        <v>254</v>
      </c>
      <c r="C307" s="54">
        <v>1</v>
      </c>
      <c r="D307" s="140"/>
      <c r="E307" s="232"/>
      <c r="F307" s="224"/>
      <c r="G307" s="430">
        <v>8</v>
      </c>
      <c r="H307" s="251"/>
      <c r="AO307" s="187"/>
    </row>
    <row r="308" spans="1:41" s="160" customFormat="1" ht="15" customHeight="1">
      <c r="A308" s="524"/>
      <c r="B308" s="223" t="s">
        <v>22</v>
      </c>
      <c r="C308" s="54">
        <v>1</v>
      </c>
      <c r="D308" s="140"/>
      <c r="E308" s="232">
        <v>1</v>
      </c>
      <c r="F308" s="224"/>
      <c r="G308" s="392">
        <v>2</v>
      </c>
      <c r="H308" s="251"/>
      <c r="AO308" s="187"/>
    </row>
    <row r="309" spans="1:41" s="160" customFormat="1" ht="15" customHeight="1">
      <c r="A309" s="524"/>
      <c r="B309" s="223" t="s">
        <v>10</v>
      </c>
      <c r="C309" s="54">
        <v>1</v>
      </c>
      <c r="D309" s="140"/>
      <c r="E309" s="232">
        <v>1</v>
      </c>
      <c r="F309" s="224"/>
      <c r="G309" s="392"/>
      <c r="H309" s="251"/>
      <c r="AO309" s="187"/>
    </row>
    <row r="310" spans="1:41" s="160" customFormat="1" ht="15" customHeight="1">
      <c r="A310" s="524"/>
      <c r="B310" s="37" t="s">
        <v>23</v>
      </c>
      <c r="C310" s="53">
        <v>1</v>
      </c>
      <c r="D310" s="268"/>
      <c r="E310" s="456"/>
      <c r="F310" s="457">
        <v>1</v>
      </c>
      <c r="G310" s="431">
        <v>2</v>
      </c>
      <c r="H310" s="251"/>
      <c r="AO310" s="187"/>
    </row>
    <row r="311" spans="1:41" s="160" customFormat="1" ht="15" customHeight="1">
      <c r="A311" s="524"/>
      <c r="B311" s="223" t="s">
        <v>24</v>
      </c>
      <c r="C311" s="54">
        <v>1</v>
      </c>
      <c r="D311" s="140">
        <v>1</v>
      </c>
      <c r="E311" s="232"/>
      <c r="F311" s="224"/>
      <c r="G311" s="392"/>
      <c r="H311" s="251"/>
      <c r="AO311" s="187"/>
    </row>
    <row r="312" spans="1:41" s="160" customFormat="1" ht="15" customHeight="1">
      <c r="A312" s="524"/>
      <c r="B312" s="223" t="s">
        <v>25</v>
      </c>
      <c r="C312" s="54">
        <v>1</v>
      </c>
      <c r="D312" s="140"/>
      <c r="E312" s="232">
        <v>1</v>
      </c>
      <c r="F312" s="224"/>
      <c r="G312" s="392"/>
      <c r="H312" s="251"/>
      <c r="AO312" s="187"/>
    </row>
    <row r="313" spans="1:41" s="160" customFormat="1" ht="15" customHeight="1">
      <c r="A313" s="524"/>
      <c r="B313" s="223" t="s">
        <v>26</v>
      </c>
      <c r="C313" s="54"/>
      <c r="D313" s="140"/>
      <c r="E313" s="232"/>
      <c r="F313" s="224"/>
      <c r="G313" s="392"/>
      <c r="H313" s="251"/>
      <c r="AO313" s="187"/>
    </row>
    <row r="314" spans="1:41" s="160" customFormat="1" ht="15" customHeight="1">
      <c r="A314" s="524"/>
      <c r="B314" s="92" t="s">
        <v>239</v>
      </c>
      <c r="C314" s="53">
        <v>1</v>
      </c>
      <c r="D314" s="268">
        <v>2</v>
      </c>
      <c r="E314" s="456">
        <v>2</v>
      </c>
      <c r="F314" s="457">
        <v>4</v>
      </c>
      <c r="G314" s="431">
        <v>8</v>
      </c>
      <c r="H314" s="251"/>
      <c r="AO314" s="187"/>
    </row>
    <row r="315" spans="1:41" s="160" customFormat="1" ht="15" customHeight="1">
      <c r="A315" s="524"/>
      <c r="B315" s="223" t="s">
        <v>9</v>
      </c>
      <c r="C315" s="54">
        <v>1</v>
      </c>
      <c r="D315" s="140"/>
      <c r="E315" s="232"/>
      <c r="F315" s="224">
        <v>1</v>
      </c>
      <c r="G315" s="392">
        <v>30</v>
      </c>
      <c r="H315" s="251"/>
      <c r="AO315" s="187"/>
    </row>
    <row r="316" spans="1:41" s="160" customFormat="1" ht="15" customHeight="1">
      <c r="A316" s="524"/>
      <c r="B316" s="276" t="s">
        <v>27</v>
      </c>
      <c r="C316" s="274">
        <v>1</v>
      </c>
      <c r="D316" s="277"/>
      <c r="E316" s="456">
        <v>1</v>
      </c>
      <c r="F316" s="457">
        <v>3</v>
      </c>
      <c r="G316" s="431">
        <v>10</v>
      </c>
      <c r="H316" s="251"/>
      <c r="AO316" s="187"/>
    </row>
    <row r="317" spans="1:41" s="160" customFormat="1" ht="15" customHeight="1">
      <c r="A317" s="524"/>
      <c r="B317" s="223" t="s">
        <v>6</v>
      </c>
      <c r="C317" s="54">
        <v>1</v>
      </c>
      <c r="D317" s="140"/>
      <c r="E317" s="232"/>
      <c r="F317" s="224"/>
      <c r="G317" s="392">
        <v>1</v>
      </c>
      <c r="H317" s="251"/>
      <c r="AO317" s="187"/>
    </row>
    <row r="318" spans="1:41" s="160" customFormat="1" ht="15" customHeight="1">
      <c r="A318" s="524"/>
      <c r="B318" s="223" t="s">
        <v>28</v>
      </c>
      <c r="C318" s="54"/>
      <c r="D318" s="140"/>
      <c r="E318" s="232"/>
      <c r="F318" s="224"/>
      <c r="G318" s="392"/>
      <c r="H318" s="251"/>
      <c r="AO318" s="187"/>
    </row>
    <row r="319" spans="1:41" s="160" customFormat="1" ht="15" customHeight="1">
      <c r="A319" s="524"/>
      <c r="B319" s="223" t="s">
        <v>29</v>
      </c>
      <c r="C319" s="54"/>
      <c r="D319" s="140"/>
      <c r="E319" s="232"/>
      <c r="F319" s="224"/>
      <c r="G319" s="392"/>
      <c r="H319" s="251"/>
      <c r="AO319" s="187"/>
    </row>
    <row r="320" spans="1:41" s="160" customFormat="1" ht="15" customHeight="1">
      <c r="A320" s="524"/>
      <c r="B320" s="223" t="s">
        <v>250</v>
      </c>
      <c r="C320" s="54">
        <v>1</v>
      </c>
      <c r="D320" s="140"/>
      <c r="E320" s="232"/>
      <c r="F320" s="224"/>
      <c r="G320" s="430">
        <v>3</v>
      </c>
      <c r="H320" s="251"/>
      <c r="AO320" s="187"/>
    </row>
    <row r="321" spans="1:41" s="160" customFormat="1" ht="15" customHeight="1" thickBot="1">
      <c r="A321" s="525"/>
      <c r="B321" s="41" t="s">
        <v>21</v>
      </c>
      <c r="C321" s="58">
        <v>1</v>
      </c>
      <c r="D321" s="141">
        <v>1</v>
      </c>
      <c r="E321" s="460">
        <v>1</v>
      </c>
      <c r="F321" s="461"/>
      <c r="G321" s="470">
        <v>1</v>
      </c>
      <c r="H321" s="251"/>
      <c r="AO321" s="187"/>
    </row>
    <row r="322" spans="1:41" s="160" customFormat="1" ht="15" customHeight="1">
      <c r="A322" s="194"/>
      <c r="B322" s="21" t="s">
        <v>241</v>
      </c>
      <c r="C322" s="50"/>
      <c r="D322" s="28">
        <f>SUM(D303:D321)</f>
        <v>4</v>
      </c>
      <c r="E322" s="448">
        <f>SUM(E303:E321)</f>
        <v>10</v>
      </c>
      <c r="F322" s="448">
        <f>SUM(F303:F321)</f>
        <v>9</v>
      </c>
      <c r="G322" s="449">
        <f>SUM(G303:G321)</f>
        <v>83</v>
      </c>
      <c r="H322" s="251"/>
      <c r="AO322" s="187"/>
    </row>
    <row r="323" spans="1:41" s="160" customFormat="1" ht="15" customHeight="1" thickBot="1">
      <c r="A323" s="194"/>
      <c r="B323" s="19"/>
      <c r="C323" s="51"/>
      <c r="D323" s="26"/>
      <c r="E323" s="450"/>
      <c r="F323" s="450"/>
      <c r="G323" s="450"/>
      <c r="H323" s="251"/>
      <c r="AO323" s="187"/>
    </row>
    <row r="324" spans="1:41" s="160" customFormat="1" ht="15" customHeight="1">
      <c r="A324" s="523" t="s">
        <v>56</v>
      </c>
      <c r="B324" s="226" t="s">
        <v>283</v>
      </c>
      <c r="C324" s="75">
        <v>1</v>
      </c>
      <c r="D324" s="186"/>
      <c r="E324" s="439">
        <v>2</v>
      </c>
      <c r="F324" s="440"/>
      <c r="G324" s="441">
        <v>1</v>
      </c>
      <c r="H324" s="251"/>
      <c r="AO324" s="187"/>
    </row>
    <row r="325" spans="1:41" s="160" customFormat="1" ht="15" customHeight="1">
      <c r="A325" s="524"/>
      <c r="B325" s="188" t="s">
        <v>77</v>
      </c>
      <c r="C325" s="78">
        <v>1</v>
      </c>
      <c r="D325" s="270"/>
      <c r="E325" s="209"/>
      <c r="F325" s="227"/>
      <c r="G325" s="423">
        <v>1</v>
      </c>
      <c r="H325" s="251"/>
      <c r="AO325" s="187"/>
    </row>
    <row r="326" spans="1:41" s="160" customFormat="1" ht="15" customHeight="1">
      <c r="A326" s="524"/>
      <c r="B326" s="178" t="s">
        <v>39</v>
      </c>
      <c r="C326" s="78">
        <v>1</v>
      </c>
      <c r="D326" s="270"/>
      <c r="E326" s="209">
        <v>1</v>
      </c>
      <c r="F326" s="227"/>
      <c r="G326" s="432">
        <v>1</v>
      </c>
      <c r="H326" s="251"/>
      <c r="AO326" s="187"/>
    </row>
    <row r="327" spans="1:41" s="160" customFormat="1" ht="15" customHeight="1">
      <c r="A327" s="524"/>
      <c r="B327" s="165" t="s">
        <v>41</v>
      </c>
      <c r="C327" s="77">
        <v>1</v>
      </c>
      <c r="D327" s="189"/>
      <c r="E327" s="241"/>
      <c r="F327" s="210">
        <v>1</v>
      </c>
      <c r="G327" s="433">
        <v>6</v>
      </c>
      <c r="H327" s="251"/>
      <c r="AO327" s="187"/>
    </row>
    <row r="328" spans="1:41" s="160" customFormat="1" ht="15" customHeight="1">
      <c r="A328" s="524"/>
      <c r="B328" s="165" t="s">
        <v>78</v>
      </c>
      <c r="C328" s="77">
        <v>1</v>
      </c>
      <c r="D328" s="189"/>
      <c r="E328" s="241"/>
      <c r="F328" s="210">
        <v>1</v>
      </c>
      <c r="G328" s="433">
        <v>6</v>
      </c>
      <c r="H328" s="251"/>
      <c r="AO328" s="187"/>
    </row>
    <row r="329" spans="1:41" s="160" customFormat="1" ht="15" customHeight="1">
      <c r="A329" s="524"/>
      <c r="B329" s="165" t="s">
        <v>94</v>
      </c>
      <c r="C329" s="77">
        <v>1</v>
      </c>
      <c r="D329" s="189"/>
      <c r="E329" s="241"/>
      <c r="F329" s="210"/>
      <c r="G329" s="433">
        <v>1</v>
      </c>
      <c r="H329" s="251"/>
      <c r="AO329" s="187"/>
    </row>
    <row r="330" spans="1:41" s="160" customFormat="1" ht="15" customHeight="1">
      <c r="A330" s="524"/>
      <c r="B330" s="165" t="s">
        <v>122</v>
      </c>
      <c r="C330" s="77">
        <v>1</v>
      </c>
      <c r="D330" s="189"/>
      <c r="E330" s="241"/>
      <c r="F330" s="210">
        <v>2</v>
      </c>
      <c r="G330" s="433">
        <v>9</v>
      </c>
      <c r="H330" s="251"/>
      <c r="AO330" s="187"/>
    </row>
    <row r="331" spans="1:41" s="160" customFormat="1" ht="15" customHeight="1">
      <c r="A331" s="524"/>
      <c r="B331" s="165" t="s">
        <v>103</v>
      </c>
      <c r="C331" s="77">
        <v>1</v>
      </c>
      <c r="D331" s="189"/>
      <c r="E331" s="241"/>
      <c r="F331" s="210"/>
      <c r="G331" s="433">
        <v>2</v>
      </c>
      <c r="H331" s="251"/>
      <c r="AO331" s="187"/>
    </row>
    <row r="332" spans="1:41" s="160" customFormat="1" ht="15" customHeight="1">
      <c r="A332" s="524"/>
      <c r="B332" s="165" t="s">
        <v>123</v>
      </c>
      <c r="C332" s="77"/>
      <c r="D332" s="189"/>
      <c r="E332" s="241"/>
      <c r="F332" s="210"/>
      <c r="G332" s="433"/>
      <c r="H332" s="251"/>
      <c r="AO332" s="187"/>
    </row>
    <row r="333" spans="1:41" s="160" customFormat="1" ht="15" customHeight="1">
      <c r="A333" s="524"/>
      <c r="B333" s="165" t="s">
        <v>45</v>
      </c>
      <c r="C333" s="77">
        <v>1</v>
      </c>
      <c r="D333" s="189"/>
      <c r="E333" s="241"/>
      <c r="F333" s="210"/>
      <c r="G333" s="433">
        <v>4</v>
      </c>
      <c r="H333" s="251"/>
      <c r="AO333" s="187"/>
    </row>
    <row r="334" spans="1:41" s="160" customFormat="1" ht="15" customHeight="1">
      <c r="A334" s="524"/>
      <c r="B334" s="165" t="s">
        <v>42</v>
      </c>
      <c r="C334" s="77">
        <v>1</v>
      </c>
      <c r="D334" s="189"/>
      <c r="E334" s="241"/>
      <c r="F334" s="210"/>
      <c r="G334" s="433">
        <v>1</v>
      </c>
      <c r="H334" s="251"/>
      <c r="AO334" s="187"/>
    </row>
    <row r="335" spans="1:41" s="160" customFormat="1" ht="15" customHeight="1">
      <c r="A335" s="524"/>
      <c r="B335" s="165" t="s">
        <v>104</v>
      </c>
      <c r="C335" s="77"/>
      <c r="D335" s="189"/>
      <c r="E335" s="241"/>
      <c r="F335" s="210"/>
      <c r="G335" s="433"/>
      <c r="H335" s="251"/>
      <c r="AO335" s="187"/>
    </row>
    <row r="336" spans="1:41" s="160" customFormat="1" ht="15" customHeight="1">
      <c r="A336" s="524"/>
      <c r="B336" s="165" t="s">
        <v>80</v>
      </c>
      <c r="C336" s="77"/>
      <c r="D336" s="189"/>
      <c r="E336" s="241"/>
      <c r="F336" s="210"/>
      <c r="G336" s="433"/>
      <c r="H336" s="251"/>
      <c r="AO336" s="187"/>
    </row>
    <row r="337" spans="1:41" s="160" customFormat="1" ht="15" customHeight="1">
      <c r="A337" s="524"/>
      <c r="B337" s="165" t="s">
        <v>124</v>
      </c>
      <c r="C337" s="77">
        <v>1</v>
      </c>
      <c r="D337" s="189"/>
      <c r="E337" s="241"/>
      <c r="F337" s="210">
        <v>1</v>
      </c>
      <c r="G337" s="433">
        <v>1</v>
      </c>
      <c r="H337" s="251"/>
      <c r="AO337" s="187"/>
    </row>
    <row r="338" spans="1:41" s="160" customFormat="1" ht="15" customHeight="1">
      <c r="A338" s="524"/>
      <c r="B338" s="165" t="s">
        <v>43</v>
      </c>
      <c r="C338" s="77">
        <v>1</v>
      </c>
      <c r="D338" s="140"/>
      <c r="E338" s="232"/>
      <c r="F338" s="224">
        <v>2</v>
      </c>
      <c r="G338" s="433">
        <v>1</v>
      </c>
      <c r="H338" s="251"/>
      <c r="AO338" s="187"/>
    </row>
    <row r="339" spans="1:41" s="160" customFormat="1" ht="15" customHeight="1">
      <c r="A339" s="524"/>
      <c r="B339" s="165" t="s">
        <v>79</v>
      </c>
      <c r="C339" s="77"/>
      <c r="D339" s="189"/>
      <c r="E339" s="241"/>
      <c r="F339" s="210"/>
      <c r="G339" s="433"/>
      <c r="H339" s="251"/>
      <c r="AO339" s="187"/>
    </row>
    <row r="340" spans="1:41" s="160" customFormat="1" ht="15" customHeight="1">
      <c r="A340" s="524"/>
      <c r="B340" s="165" t="s">
        <v>93</v>
      </c>
      <c r="C340" s="77">
        <v>1</v>
      </c>
      <c r="D340" s="189"/>
      <c r="E340" s="241"/>
      <c r="F340" s="210"/>
      <c r="G340" s="433">
        <v>6</v>
      </c>
      <c r="H340" s="251"/>
      <c r="AO340" s="187"/>
    </row>
    <row r="341" spans="1:41" s="160" customFormat="1" ht="15" customHeight="1">
      <c r="A341" s="524"/>
      <c r="B341" s="177" t="s">
        <v>86</v>
      </c>
      <c r="C341" s="76">
        <v>1</v>
      </c>
      <c r="D341" s="268"/>
      <c r="E341" s="456"/>
      <c r="F341" s="457"/>
      <c r="G341" s="434">
        <v>2</v>
      </c>
      <c r="H341" s="251"/>
      <c r="AO341" s="187"/>
    </row>
    <row r="342" spans="1:41" s="160" customFormat="1" ht="15" customHeight="1">
      <c r="A342" s="524"/>
      <c r="B342" s="272" t="s">
        <v>46</v>
      </c>
      <c r="C342" s="271">
        <v>1</v>
      </c>
      <c r="D342" s="269"/>
      <c r="E342" s="443"/>
      <c r="F342" s="485"/>
      <c r="G342" s="434">
        <v>8</v>
      </c>
      <c r="H342" s="251"/>
      <c r="AO342" s="187"/>
    </row>
    <row r="343" spans="1:41" s="160" customFormat="1" ht="15" customHeight="1">
      <c r="A343" s="524"/>
      <c r="B343" s="165" t="s">
        <v>47</v>
      </c>
      <c r="C343" s="77">
        <v>1</v>
      </c>
      <c r="D343" s="189"/>
      <c r="E343" s="241"/>
      <c r="F343" s="210"/>
      <c r="G343" s="433">
        <v>2</v>
      </c>
      <c r="H343" s="251"/>
      <c r="AO343" s="187"/>
    </row>
    <row r="344" spans="1:41" s="160" customFormat="1" ht="15" customHeight="1" thickBot="1">
      <c r="A344" s="525"/>
      <c r="B344" s="166" t="s">
        <v>48</v>
      </c>
      <c r="C344" s="79"/>
      <c r="D344" s="193"/>
      <c r="E344" s="445"/>
      <c r="F344" s="446"/>
      <c r="G344" s="486"/>
      <c r="H344" s="251"/>
      <c r="AO344" s="187"/>
    </row>
    <row r="345" spans="1:41" s="160" customFormat="1" ht="15" customHeight="1">
      <c r="A345" s="194"/>
      <c r="B345" s="21" t="s">
        <v>241</v>
      </c>
      <c r="C345" s="50"/>
      <c r="D345" s="28">
        <f t="shared" ref="D345:G345" si="5">SUM(D324:D344)</f>
        <v>0</v>
      </c>
      <c r="E345" s="448">
        <f t="shared" si="5"/>
        <v>3</v>
      </c>
      <c r="F345" s="448">
        <f t="shared" si="5"/>
        <v>7</v>
      </c>
      <c r="G345" s="449">
        <f t="shared" si="5"/>
        <v>52</v>
      </c>
      <c r="H345" s="251"/>
      <c r="AO345" s="187"/>
    </row>
    <row r="346" spans="1:41" s="160" customFormat="1" ht="15" customHeight="1" thickBot="1">
      <c r="A346" s="194"/>
      <c r="B346" s="19"/>
      <c r="C346" s="51"/>
      <c r="D346" s="26"/>
      <c r="E346" s="450"/>
      <c r="F346" s="450"/>
      <c r="G346" s="450"/>
      <c r="H346" s="251"/>
      <c r="AO346" s="187"/>
    </row>
    <row r="347" spans="1:41" s="160" customFormat="1" ht="15" customHeight="1">
      <c r="A347" s="523" t="s">
        <v>65</v>
      </c>
      <c r="B347" s="196" t="s">
        <v>284</v>
      </c>
      <c r="C347" s="98"/>
      <c r="D347" s="228"/>
      <c r="E347" s="487"/>
      <c r="F347" s="488"/>
      <c r="G347" s="489"/>
      <c r="H347" s="251"/>
      <c r="AO347" s="187"/>
    </row>
    <row r="348" spans="1:41" s="160" customFormat="1" ht="15" customHeight="1">
      <c r="A348" s="524"/>
      <c r="B348" s="40" t="s">
        <v>189</v>
      </c>
      <c r="C348" s="77">
        <v>1</v>
      </c>
      <c r="D348" s="140"/>
      <c r="E348" s="475">
        <v>2</v>
      </c>
      <c r="F348" s="474"/>
      <c r="G348" s="477"/>
      <c r="H348" s="251"/>
      <c r="AO348" s="187"/>
    </row>
    <row r="349" spans="1:41" s="160" customFormat="1" ht="15" customHeight="1">
      <c r="A349" s="524"/>
      <c r="B349" s="40" t="s">
        <v>71</v>
      </c>
      <c r="C349" s="77"/>
      <c r="D349" s="140"/>
      <c r="E349" s="475"/>
      <c r="F349" s="474"/>
      <c r="G349" s="266"/>
      <c r="H349" s="251"/>
      <c r="AO349" s="187"/>
    </row>
    <row r="350" spans="1:41" s="160" customFormat="1" ht="15" customHeight="1">
      <c r="A350" s="524"/>
      <c r="B350" s="40" t="s">
        <v>18</v>
      </c>
      <c r="C350" s="77">
        <v>1</v>
      </c>
      <c r="D350" s="140"/>
      <c r="E350" s="475"/>
      <c r="F350" s="474"/>
      <c r="G350" s="266">
        <v>4</v>
      </c>
      <c r="H350" s="251"/>
      <c r="AO350" s="187"/>
    </row>
    <row r="351" spans="1:41" s="160" customFormat="1" ht="15" customHeight="1">
      <c r="A351" s="524"/>
      <c r="B351" s="40" t="s">
        <v>30</v>
      </c>
      <c r="C351" s="77">
        <v>1</v>
      </c>
      <c r="D351" s="140"/>
      <c r="E351" s="475"/>
      <c r="F351" s="474">
        <v>2</v>
      </c>
      <c r="G351" s="266">
        <v>10</v>
      </c>
      <c r="H351" s="251"/>
      <c r="AO351" s="187"/>
    </row>
    <row r="352" spans="1:41" s="160" customFormat="1" ht="15" customHeight="1">
      <c r="A352" s="524"/>
      <c r="B352" s="229" t="s">
        <v>17</v>
      </c>
      <c r="C352" s="77">
        <v>1</v>
      </c>
      <c r="D352" s="140"/>
      <c r="E352" s="475"/>
      <c r="F352" s="474"/>
      <c r="G352" s="266">
        <v>2</v>
      </c>
      <c r="H352" s="251"/>
      <c r="AO352" s="187"/>
    </row>
    <row r="353" spans="1:41" s="160" customFormat="1" ht="15" customHeight="1">
      <c r="A353" s="524"/>
      <c r="B353" s="229" t="s">
        <v>313</v>
      </c>
      <c r="C353" s="77">
        <v>1</v>
      </c>
      <c r="D353" s="140"/>
      <c r="E353" s="475"/>
      <c r="F353" s="474">
        <v>1</v>
      </c>
      <c r="G353" s="266">
        <v>7</v>
      </c>
      <c r="H353" s="251"/>
      <c r="AO353" s="187"/>
    </row>
    <row r="354" spans="1:41" s="160" customFormat="1" ht="15" customHeight="1">
      <c r="A354" s="524"/>
      <c r="B354" s="40" t="s">
        <v>191</v>
      </c>
      <c r="C354" s="77">
        <v>1</v>
      </c>
      <c r="D354" s="140"/>
      <c r="E354" s="475"/>
      <c r="F354" s="474"/>
      <c r="G354" s="266">
        <v>1</v>
      </c>
      <c r="H354" s="251"/>
      <c r="AO354" s="187"/>
    </row>
    <row r="355" spans="1:41" s="160" customFormat="1" ht="15" customHeight="1">
      <c r="A355" s="524"/>
      <c r="B355" s="40" t="s">
        <v>111</v>
      </c>
      <c r="C355" s="77">
        <v>1</v>
      </c>
      <c r="D355" s="140"/>
      <c r="E355" s="475">
        <v>1</v>
      </c>
      <c r="F355" s="474"/>
      <c r="G355" s="266">
        <v>2</v>
      </c>
      <c r="H355" s="251"/>
      <c r="AO355" s="187"/>
    </row>
    <row r="356" spans="1:41" s="160" customFormat="1" ht="15" customHeight="1">
      <c r="A356" s="524"/>
      <c r="B356" s="229" t="s">
        <v>270</v>
      </c>
      <c r="C356" s="71"/>
      <c r="D356" s="140"/>
      <c r="E356" s="475"/>
      <c r="F356" s="474"/>
      <c r="G356" s="266"/>
      <c r="H356" s="251"/>
      <c r="AO356" s="187"/>
    </row>
    <row r="357" spans="1:41" s="160" customFormat="1" ht="15" customHeight="1">
      <c r="A357" s="524"/>
      <c r="B357" s="229" t="s">
        <v>286</v>
      </c>
      <c r="C357" s="105">
        <v>1</v>
      </c>
      <c r="D357" s="140"/>
      <c r="E357" s="475"/>
      <c r="F357" s="474"/>
      <c r="G357" s="266">
        <v>6</v>
      </c>
      <c r="H357" s="251"/>
      <c r="AO357" s="187"/>
    </row>
    <row r="358" spans="1:41" s="160" customFormat="1" ht="15" customHeight="1">
      <c r="A358" s="524"/>
      <c r="B358" s="229" t="s">
        <v>287</v>
      </c>
      <c r="C358" s="105">
        <v>1</v>
      </c>
      <c r="D358" s="140"/>
      <c r="E358" s="475"/>
      <c r="F358" s="474"/>
      <c r="G358" s="266">
        <v>9</v>
      </c>
      <c r="H358" s="251"/>
      <c r="AO358" s="187"/>
    </row>
    <row r="359" spans="1:41" s="160" customFormat="1" ht="15" customHeight="1">
      <c r="A359" s="524"/>
      <c r="B359" s="40" t="s">
        <v>75</v>
      </c>
      <c r="C359" s="77">
        <v>1</v>
      </c>
      <c r="D359" s="230"/>
      <c r="E359" s="469"/>
      <c r="F359" s="490"/>
      <c r="G359" s="421">
        <v>8</v>
      </c>
      <c r="H359" s="251"/>
      <c r="AO359" s="187"/>
    </row>
    <row r="360" spans="1:41" s="160" customFormat="1" ht="15" customHeight="1">
      <c r="A360" s="524"/>
      <c r="B360" s="40" t="s">
        <v>167</v>
      </c>
      <c r="C360" s="77"/>
      <c r="D360" s="230"/>
      <c r="E360" s="469"/>
      <c r="F360" s="476"/>
      <c r="G360" s="477"/>
      <c r="H360" s="251"/>
      <c r="AO360" s="187"/>
    </row>
    <row r="361" spans="1:41" s="160" customFormat="1" ht="15" customHeight="1" thickBot="1">
      <c r="A361" s="525"/>
      <c r="B361" s="48" t="s">
        <v>285</v>
      </c>
      <c r="C361" s="231"/>
      <c r="D361" s="141"/>
      <c r="E361" s="460"/>
      <c r="F361" s="479"/>
      <c r="G361" s="491"/>
      <c r="H361" s="251"/>
      <c r="AO361" s="187"/>
    </row>
    <row r="362" spans="1:41" s="160" customFormat="1" ht="15" customHeight="1">
      <c r="A362" s="194"/>
      <c r="B362" s="21" t="s">
        <v>241</v>
      </c>
      <c r="C362" s="50"/>
      <c r="D362" s="47">
        <f t="shared" ref="D362:G362" si="6">SUM(D347:D361)</f>
        <v>0</v>
      </c>
      <c r="E362" s="492">
        <f t="shared" si="6"/>
        <v>3</v>
      </c>
      <c r="F362" s="492">
        <f t="shared" si="6"/>
        <v>3</v>
      </c>
      <c r="G362" s="493">
        <f t="shared" si="6"/>
        <v>49</v>
      </c>
      <c r="H362" s="251"/>
      <c r="AO362" s="187"/>
    </row>
    <row r="363" spans="1:41" s="160" customFormat="1" ht="15" customHeight="1" thickBot="1">
      <c r="A363" s="194"/>
      <c r="B363" s="19"/>
      <c r="C363" s="51"/>
      <c r="D363" s="26"/>
      <c r="E363" s="450"/>
      <c r="F363" s="450"/>
      <c r="G363" s="450"/>
      <c r="H363" s="251"/>
      <c r="AO363" s="187"/>
    </row>
    <row r="364" spans="1:41" s="160" customFormat="1" ht="15" customHeight="1">
      <c r="A364" s="529" t="s">
        <v>53</v>
      </c>
      <c r="B364" s="226" t="s">
        <v>268</v>
      </c>
      <c r="C364" s="75"/>
      <c r="D364" s="213"/>
      <c r="E364" s="471"/>
      <c r="F364" s="480"/>
      <c r="G364" s="481"/>
      <c r="H364" s="251"/>
      <c r="AO364" s="187"/>
    </row>
    <row r="365" spans="1:41" s="160" customFormat="1" ht="15" customHeight="1">
      <c r="A365" s="530"/>
      <c r="B365" s="165" t="s">
        <v>187</v>
      </c>
      <c r="C365" s="78">
        <v>1</v>
      </c>
      <c r="D365" s="173"/>
      <c r="E365" s="494"/>
      <c r="F365" s="495"/>
      <c r="G365" s="496">
        <v>2</v>
      </c>
      <c r="H365" s="251"/>
      <c r="AO365" s="187"/>
    </row>
    <row r="366" spans="1:41" s="160" customFormat="1" ht="15" customHeight="1">
      <c r="A366" s="530"/>
      <c r="B366" s="188" t="s">
        <v>258</v>
      </c>
      <c r="C366" s="78">
        <v>1</v>
      </c>
      <c r="D366" s="173"/>
      <c r="E366" s="494"/>
      <c r="F366" s="495">
        <v>1</v>
      </c>
      <c r="G366" s="496">
        <v>1</v>
      </c>
      <c r="H366" s="251"/>
      <c r="AO366" s="187"/>
    </row>
    <row r="367" spans="1:41" s="160" customFormat="1" ht="15" customHeight="1">
      <c r="A367" s="530"/>
      <c r="B367" s="178" t="s">
        <v>257</v>
      </c>
      <c r="C367" s="78"/>
      <c r="D367" s="173"/>
      <c r="E367" s="494"/>
      <c r="F367" s="495"/>
      <c r="G367" s="496"/>
      <c r="H367" s="251"/>
      <c r="AO367" s="187"/>
    </row>
    <row r="368" spans="1:41" s="160" customFormat="1" ht="15" customHeight="1">
      <c r="A368" s="530"/>
      <c r="B368" s="188" t="s">
        <v>271</v>
      </c>
      <c r="C368" s="80">
        <v>1</v>
      </c>
      <c r="D368" s="173"/>
      <c r="E368" s="494"/>
      <c r="F368" s="495"/>
      <c r="G368" s="496">
        <v>1</v>
      </c>
      <c r="H368" s="251"/>
      <c r="AO368" s="187"/>
    </row>
    <row r="369" spans="1:41" s="160" customFormat="1" ht="15" customHeight="1">
      <c r="A369" s="530"/>
      <c r="B369" s="188" t="s">
        <v>288</v>
      </c>
      <c r="C369" s="80"/>
      <c r="D369" s="173"/>
      <c r="E369" s="494"/>
      <c r="F369" s="495"/>
      <c r="G369" s="496"/>
      <c r="H369" s="251"/>
      <c r="AO369" s="187"/>
    </row>
    <row r="370" spans="1:41" s="160" customFormat="1" ht="15" customHeight="1">
      <c r="A370" s="530"/>
      <c r="B370" s="188" t="s">
        <v>289</v>
      </c>
      <c r="C370" s="80">
        <v>1</v>
      </c>
      <c r="D370" s="173"/>
      <c r="E370" s="494"/>
      <c r="F370" s="495"/>
      <c r="G370" s="496">
        <v>3</v>
      </c>
      <c r="H370" s="251"/>
      <c r="AO370" s="187"/>
    </row>
    <row r="371" spans="1:41" s="160" customFormat="1" ht="15" customHeight="1">
      <c r="A371" s="530"/>
      <c r="B371" s="178" t="s">
        <v>188</v>
      </c>
      <c r="C371" s="78">
        <v>1</v>
      </c>
      <c r="D371" s="173"/>
      <c r="E371" s="494"/>
      <c r="F371" s="495"/>
      <c r="G371" s="497">
        <v>4</v>
      </c>
      <c r="H371" s="251"/>
      <c r="AO371" s="187"/>
    </row>
    <row r="372" spans="1:41" s="160" customFormat="1" ht="15" customHeight="1">
      <c r="A372" s="530"/>
      <c r="B372" s="178" t="s">
        <v>266</v>
      </c>
      <c r="C372" s="78">
        <v>1</v>
      </c>
      <c r="D372" s="173"/>
      <c r="E372" s="494">
        <v>1</v>
      </c>
      <c r="F372" s="495"/>
      <c r="G372" s="497">
        <v>4</v>
      </c>
      <c r="H372" s="251"/>
      <c r="AO372" s="187"/>
    </row>
    <row r="373" spans="1:41" s="160" customFormat="1" ht="15" customHeight="1">
      <c r="A373" s="530"/>
      <c r="B373" s="165" t="s">
        <v>33</v>
      </c>
      <c r="C373" s="77">
        <v>1</v>
      </c>
      <c r="D373" s="140"/>
      <c r="E373" s="232">
        <v>1</v>
      </c>
      <c r="F373" s="224"/>
      <c r="G373" s="392">
        <v>21</v>
      </c>
      <c r="H373" s="251"/>
      <c r="AO373" s="187"/>
    </row>
    <row r="374" spans="1:41" s="160" customFormat="1" ht="15" customHeight="1" thickBot="1">
      <c r="A374" s="531"/>
      <c r="B374" s="233" t="s">
        <v>228</v>
      </c>
      <c r="C374" s="73">
        <v>1</v>
      </c>
      <c r="D374" s="141"/>
      <c r="E374" s="460"/>
      <c r="F374" s="461"/>
      <c r="G374" s="470">
        <v>2</v>
      </c>
      <c r="H374" s="251"/>
      <c r="AO374" s="187"/>
    </row>
    <row r="375" spans="1:41" s="160" customFormat="1" ht="15" customHeight="1">
      <c r="A375" s="194"/>
      <c r="B375" s="21" t="s">
        <v>241</v>
      </c>
      <c r="C375" s="50"/>
      <c r="D375" s="47">
        <f t="shared" ref="D375:G375" si="7">SUM(D364:D374)</f>
        <v>0</v>
      </c>
      <c r="E375" s="492">
        <f>SUM(E364:E374)</f>
        <v>2</v>
      </c>
      <c r="F375" s="492">
        <f>SUM(F364:F374)</f>
        <v>1</v>
      </c>
      <c r="G375" s="493">
        <f t="shared" si="7"/>
        <v>38</v>
      </c>
      <c r="H375" s="251"/>
      <c r="AO375" s="187"/>
    </row>
    <row r="376" spans="1:41" s="160" customFormat="1" ht="15" customHeight="1" thickBot="1">
      <c r="A376" s="194"/>
      <c r="B376" s="19"/>
      <c r="C376" s="51"/>
      <c r="D376" s="26"/>
      <c r="E376" s="450"/>
      <c r="F376" s="450"/>
      <c r="G376" s="450"/>
      <c r="H376" s="251"/>
      <c r="AO376" s="187"/>
    </row>
    <row r="377" spans="1:41" s="160" customFormat="1" ht="15" customHeight="1">
      <c r="A377" s="514" t="s">
        <v>62</v>
      </c>
      <c r="B377" s="234" t="s">
        <v>290</v>
      </c>
      <c r="C377" s="98">
        <v>1</v>
      </c>
      <c r="D377" s="235"/>
      <c r="E377" s="487"/>
      <c r="F377" s="488"/>
      <c r="G377" s="435">
        <v>2</v>
      </c>
      <c r="H377" s="251"/>
      <c r="AO377" s="187"/>
    </row>
    <row r="378" spans="1:41" s="160" customFormat="1" ht="15" customHeight="1">
      <c r="A378" s="515"/>
      <c r="B378" s="88" t="s">
        <v>112</v>
      </c>
      <c r="C378" s="77">
        <v>1</v>
      </c>
      <c r="D378" s="236"/>
      <c r="E378" s="232"/>
      <c r="F378" s="474">
        <v>1</v>
      </c>
      <c r="G378" s="266">
        <v>3</v>
      </c>
      <c r="H378" s="251"/>
      <c r="AO378" s="187"/>
    </row>
    <row r="379" spans="1:41" s="160" customFormat="1" ht="15" customHeight="1">
      <c r="A379" s="515"/>
      <c r="B379" s="88" t="s">
        <v>229</v>
      </c>
      <c r="C379" s="77">
        <v>1</v>
      </c>
      <c r="D379" s="236"/>
      <c r="E379" s="232">
        <v>1</v>
      </c>
      <c r="F379" s="474"/>
      <c r="G379" s="267">
        <v>1</v>
      </c>
      <c r="H379" s="251"/>
      <c r="AO379" s="187"/>
    </row>
    <row r="380" spans="1:41" s="160" customFormat="1" ht="15" customHeight="1">
      <c r="A380" s="515"/>
      <c r="B380" s="237" t="s">
        <v>203</v>
      </c>
      <c r="C380" s="77"/>
      <c r="D380" s="236"/>
      <c r="E380" s="232"/>
      <c r="F380" s="474"/>
      <c r="G380" s="267"/>
      <c r="H380" s="251"/>
      <c r="AO380" s="187"/>
    </row>
    <row r="381" spans="1:41" s="160" customFormat="1" ht="15" customHeight="1">
      <c r="A381" s="515"/>
      <c r="B381" s="238" t="s">
        <v>204</v>
      </c>
      <c r="C381" s="77"/>
      <c r="D381" s="236"/>
      <c r="E381" s="232"/>
      <c r="F381" s="474"/>
      <c r="G381" s="267"/>
      <c r="H381" s="251"/>
      <c r="AO381" s="187"/>
    </row>
    <row r="382" spans="1:41" s="160" customFormat="1" ht="15" customHeight="1">
      <c r="A382" s="515"/>
      <c r="B382" s="239" t="s">
        <v>205</v>
      </c>
      <c r="C382" s="77">
        <v>1</v>
      </c>
      <c r="D382" s="236"/>
      <c r="E382" s="232">
        <v>1</v>
      </c>
      <c r="F382" s="474"/>
      <c r="G382" s="267">
        <v>4</v>
      </c>
      <c r="H382" s="251"/>
      <c r="AO382" s="187"/>
    </row>
    <row r="383" spans="1:41" s="160" customFormat="1" ht="15" customHeight="1">
      <c r="A383" s="515"/>
      <c r="B383" s="239" t="s">
        <v>206</v>
      </c>
      <c r="C383" s="77"/>
      <c r="D383" s="236"/>
      <c r="E383" s="232"/>
      <c r="F383" s="474"/>
      <c r="G383" s="267"/>
      <c r="H383" s="251"/>
      <c r="AO383" s="187"/>
    </row>
    <row r="384" spans="1:41" s="160" customFormat="1" ht="15" customHeight="1">
      <c r="A384" s="515"/>
      <c r="B384" s="229" t="s">
        <v>207</v>
      </c>
      <c r="C384" s="77">
        <v>1</v>
      </c>
      <c r="D384" s="236"/>
      <c r="E384" s="232"/>
      <c r="F384" s="474"/>
      <c r="G384" s="267">
        <v>1</v>
      </c>
      <c r="H384" s="251"/>
      <c r="AO384" s="187"/>
    </row>
    <row r="385" spans="1:41" s="160" customFormat="1" ht="15" customHeight="1">
      <c r="A385" s="515"/>
      <c r="B385" s="88" t="s">
        <v>245</v>
      </c>
      <c r="C385" s="77"/>
      <c r="D385" s="236"/>
      <c r="E385" s="232"/>
      <c r="F385" s="474"/>
      <c r="G385" s="267"/>
      <c r="H385" s="251"/>
      <c r="AO385" s="187"/>
    </row>
    <row r="386" spans="1:41" s="160" customFormat="1" ht="15" customHeight="1">
      <c r="A386" s="515"/>
      <c r="B386" s="239" t="s">
        <v>291</v>
      </c>
      <c r="C386" s="77">
        <v>1</v>
      </c>
      <c r="D386" s="140">
        <v>1</v>
      </c>
      <c r="E386" s="232">
        <v>3</v>
      </c>
      <c r="F386" s="474"/>
      <c r="G386" s="267">
        <v>2</v>
      </c>
      <c r="H386" s="251"/>
      <c r="AO386" s="187"/>
    </row>
    <row r="387" spans="1:41" s="160" customFormat="1" ht="15" customHeight="1">
      <c r="A387" s="515"/>
      <c r="B387" s="88" t="s">
        <v>113</v>
      </c>
      <c r="C387" s="77">
        <v>1</v>
      </c>
      <c r="D387" s="240"/>
      <c r="E387" s="241"/>
      <c r="F387" s="498">
        <v>1</v>
      </c>
      <c r="G387" s="499">
        <v>1</v>
      </c>
      <c r="H387" s="251"/>
      <c r="AO387" s="187"/>
    </row>
    <row r="388" spans="1:41" s="160" customFormat="1" ht="15" customHeight="1">
      <c r="A388" s="515"/>
      <c r="B388" s="239" t="s">
        <v>211</v>
      </c>
      <c r="C388" s="77">
        <v>1</v>
      </c>
      <c r="D388" s="240"/>
      <c r="E388" s="241"/>
      <c r="F388" s="498">
        <v>1</v>
      </c>
      <c r="G388" s="499"/>
      <c r="H388" s="251"/>
      <c r="AO388" s="187"/>
    </row>
    <row r="389" spans="1:41" s="160" customFormat="1" ht="15" customHeight="1">
      <c r="A389" s="515"/>
      <c r="B389" s="239" t="s">
        <v>212</v>
      </c>
      <c r="C389" s="77">
        <v>1</v>
      </c>
      <c r="D389" s="240"/>
      <c r="E389" s="241"/>
      <c r="F389" s="498"/>
      <c r="G389" s="499">
        <v>1</v>
      </c>
      <c r="H389" s="251"/>
      <c r="AO389" s="187"/>
    </row>
    <row r="390" spans="1:41" s="160" customFormat="1" ht="15" customHeight="1">
      <c r="A390" s="515"/>
      <c r="B390" s="238" t="s">
        <v>213</v>
      </c>
      <c r="C390" s="77">
        <v>1</v>
      </c>
      <c r="D390" s="240"/>
      <c r="E390" s="241">
        <v>1</v>
      </c>
      <c r="F390" s="498"/>
      <c r="G390" s="499">
        <v>2</v>
      </c>
      <c r="H390" s="251"/>
      <c r="AO390" s="187"/>
    </row>
    <row r="391" spans="1:41" s="160" customFormat="1" ht="15" customHeight="1">
      <c r="A391" s="515"/>
      <c r="B391" s="238" t="s">
        <v>214</v>
      </c>
      <c r="C391" s="77">
        <v>1</v>
      </c>
      <c r="D391" s="240"/>
      <c r="E391" s="241"/>
      <c r="F391" s="498"/>
      <c r="G391" s="499">
        <v>1</v>
      </c>
      <c r="H391" s="251"/>
      <c r="AO391" s="187"/>
    </row>
    <row r="392" spans="1:41" s="160" customFormat="1" ht="15" customHeight="1">
      <c r="A392" s="515"/>
      <c r="B392" s="88" t="s">
        <v>61</v>
      </c>
      <c r="C392" s="77">
        <v>1</v>
      </c>
      <c r="D392" s="189">
        <v>2</v>
      </c>
      <c r="E392" s="241">
        <v>1</v>
      </c>
      <c r="F392" s="498">
        <v>1</v>
      </c>
      <c r="G392" s="436">
        <v>7</v>
      </c>
      <c r="H392" s="251"/>
      <c r="AO392" s="187"/>
    </row>
    <row r="393" spans="1:41" s="160" customFormat="1" ht="15" customHeight="1">
      <c r="A393" s="515"/>
      <c r="B393" s="88" t="s">
        <v>230</v>
      </c>
      <c r="C393" s="77">
        <v>1</v>
      </c>
      <c r="D393" s="240"/>
      <c r="E393" s="241"/>
      <c r="F393" s="498"/>
      <c r="G393" s="436">
        <v>4</v>
      </c>
      <c r="H393" s="251"/>
      <c r="AO393" s="187"/>
    </row>
    <row r="394" spans="1:41" s="160" customFormat="1" ht="15" customHeight="1">
      <c r="A394" s="515"/>
      <c r="B394" s="239" t="s">
        <v>292</v>
      </c>
      <c r="C394" s="77">
        <v>1</v>
      </c>
      <c r="D394" s="240"/>
      <c r="E394" s="241"/>
      <c r="F394" s="498"/>
      <c r="G394" s="436">
        <v>2</v>
      </c>
      <c r="H394" s="251"/>
      <c r="AO394" s="187"/>
    </row>
    <row r="395" spans="1:41" s="160" customFormat="1" ht="15" customHeight="1">
      <c r="A395" s="515"/>
      <c r="B395" s="88" t="s">
        <v>255</v>
      </c>
      <c r="C395" s="77">
        <v>1</v>
      </c>
      <c r="D395" s="240"/>
      <c r="E395" s="500"/>
      <c r="F395" s="498">
        <v>1</v>
      </c>
      <c r="G395" s="436"/>
      <c r="H395" s="251"/>
      <c r="AO395" s="187"/>
    </row>
    <row r="396" spans="1:41" s="160" customFormat="1" ht="15" customHeight="1">
      <c r="A396" s="515"/>
      <c r="B396" s="40" t="s">
        <v>114</v>
      </c>
      <c r="C396" s="105">
        <v>1</v>
      </c>
      <c r="D396" s="242"/>
      <c r="E396" s="469"/>
      <c r="F396" s="476"/>
      <c r="G396" s="501">
        <v>1</v>
      </c>
      <c r="H396" s="251"/>
      <c r="AO396" s="187"/>
    </row>
    <row r="397" spans="1:41" s="160" customFormat="1" ht="15" customHeight="1">
      <c r="A397" s="515"/>
      <c r="B397" s="238" t="s">
        <v>219</v>
      </c>
      <c r="C397" s="243"/>
      <c r="D397" s="242"/>
      <c r="E397" s="469"/>
      <c r="F397" s="476"/>
      <c r="G397" s="477"/>
      <c r="H397" s="251"/>
      <c r="AO397" s="187"/>
    </row>
    <row r="398" spans="1:41" s="160" customFormat="1" ht="15" customHeight="1">
      <c r="A398" s="515"/>
      <c r="B398" s="239" t="s">
        <v>220</v>
      </c>
      <c r="C398" s="243"/>
      <c r="D398" s="242"/>
      <c r="E398" s="469"/>
      <c r="F398" s="476"/>
      <c r="G398" s="477"/>
      <c r="H398" s="251"/>
      <c r="AO398" s="187"/>
    </row>
    <row r="399" spans="1:41" s="160" customFormat="1" ht="15" customHeight="1">
      <c r="A399" s="515"/>
      <c r="B399" s="238" t="s">
        <v>221</v>
      </c>
      <c r="C399" s="77">
        <v>1</v>
      </c>
      <c r="D399" s="240"/>
      <c r="E399" s="241"/>
      <c r="F399" s="498"/>
      <c r="G399" s="436">
        <v>2</v>
      </c>
      <c r="H399" s="251"/>
      <c r="AO399" s="187"/>
    </row>
    <row r="400" spans="1:41" s="160" customFormat="1" ht="15" customHeight="1" thickBot="1">
      <c r="A400" s="516"/>
      <c r="B400" s="244" t="s">
        <v>264</v>
      </c>
      <c r="C400" s="79">
        <v>1</v>
      </c>
      <c r="D400" s="245"/>
      <c r="E400" s="445"/>
      <c r="F400" s="502"/>
      <c r="G400" s="503">
        <v>2</v>
      </c>
      <c r="H400" s="251"/>
      <c r="AO400" s="187"/>
    </row>
    <row r="401" spans="1:41" s="160" customFormat="1" ht="15" customHeight="1" thickBot="1">
      <c r="A401" s="194"/>
      <c r="B401" s="21" t="s">
        <v>241</v>
      </c>
      <c r="C401" s="50"/>
      <c r="D401" s="93">
        <f>SUM(D377:D400)</f>
        <v>3</v>
      </c>
      <c r="E401" s="463">
        <f>SUM(E377:E400)</f>
        <v>7</v>
      </c>
      <c r="F401" s="463">
        <f>SUM(F377:F400)</f>
        <v>5</v>
      </c>
      <c r="G401" s="464">
        <f>SUM(G377:G400)</f>
        <v>36</v>
      </c>
      <c r="H401" s="251"/>
      <c r="AO401" s="187"/>
    </row>
    <row r="402" spans="1:41" s="160" customFormat="1" ht="15" customHeight="1" thickBot="1">
      <c r="A402" s="194"/>
      <c r="B402" s="19"/>
      <c r="C402" s="51"/>
      <c r="D402" s="26"/>
      <c r="E402" s="450"/>
      <c r="F402" s="450"/>
      <c r="G402" s="450"/>
      <c r="H402" s="251"/>
      <c r="AO402" s="187"/>
    </row>
    <row r="403" spans="1:41" s="160" customFormat="1" ht="15" customHeight="1">
      <c r="A403" s="523" t="s">
        <v>63</v>
      </c>
      <c r="B403" s="151" t="s">
        <v>293</v>
      </c>
      <c r="C403" s="246">
        <v>1</v>
      </c>
      <c r="D403" s="228"/>
      <c r="E403" s="487"/>
      <c r="F403" s="504">
        <v>1</v>
      </c>
      <c r="G403" s="489"/>
      <c r="H403" s="251"/>
      <c r="AO403" s="187"/>
    </row>
    <row r="404" spans="1:41" s="160" customFormat="1" ht="15" customHeight="1">
      <c r="A404" s="524"/>
      <c r="B404" s="86" t="s">
        <v>35</v>
      </c>
      <c r="C404" s="101">
        <v>1</v>
      </c>
      <c r="D404" s="189"/>
      <c r="E404" s="500"/>
      <c r="F404" s="498"/>
      <c r="G404" s="436">
        <v>1</v>
      </c>
      <c r="H404" s="251"/>
      <c r="AO404" s="187"/>
    </row>
    <row r="405" spans="1:41" s="160" customFormat="1" ht="15" customHeight="1">
      <c r="A405" s="524"/>
      <c r="B405" s="86" t="s">
        <v>106</v>
      </c>
      <c r="C405" s="101"/>
      <c r="D405" s="189"/>
      <c r="E405" s="500"/>
      <c r="F405" s="498"/>
      <c r="G405" s="436"/>
      <c r="H405" s="251"/>
      <c r="AO405" s="187"/>
    </row>
    <row r="406" spans="1:41" s="160" customFormat="1" ht="15" customHeight="1">
      <c r="A406" s="524"/>
      <c r="B406" s="86" t="s">
        <v>50</v>
      </c>
      <c r="C406" s="101">
        <v>1</v>
      </c>
      <c r="D406" s="140">
        <v>1</v>
      </c>
      <c r="E406" s="475"/>
      <c r="F406" s="474">
        <v>5</v>
      </c>
      <c r="G406" s="267">
        <v>7</v>
      </c>
      <c r="H406" s="251"/>
      <c r="AO406" s="187"/>
    </row>
    <row r="407" spans="1:41" s="160" customFormat="1" ht="15" customHeight="1">
      <c r="A407" s="524"/>
      <c r="B407" s="86" t="s">
        <v>109</v>
      </c>
      <c r="C407" s="101">
        <v>1</v>
      </c>
      <c r="D407" s="206"/>
      <c r="E407" s="207">
        <v>1</v>
      </c>
      <c r="F407" s="490"/>
      <c r="G407" s="421"/>
      <c r="H407" s="251"/>
      <c r="AO407" s="187"/>
    </row>
    <row r="408" spans="1:41" s="160" customFormat="1" ht="15" customHeight="1">
      <c r="A408" s="524"/>
      <c r="B408" s="86" t="s">
        <v>107</v>
      </c>
      <c r="C408" s="101">
        <v>1</v>
      </c>
      <c r="D408" s="140"/>
      <c r="E408" s="475">
        <v>2</v>
      </c>
      <c r="F408" s="474"/>
      <c r="G408" s="267">
        <v>4</v>
      </c>
      <c r="H408" s="251"/>
      <c r="AO408" s="187"/>
    </row>
    <row r="409" spans="1:41" s="160" customFormat="1" ht="15" customHeight="1">
      <c r="A409" s="524"/>
      <c r="B409" s="247" t="s">
        <v>200</v>
      </c>
      <c r="C409" s="248">
        <v>1</v>
      </c>
      <c r="D409" s="230"/>
      <c r="E409" s="469"/>
      <c r="F409" s="476"/>
      <c r="G409" s="421">
        <v>2</v>
      </c>
      <c r="H409" s="251"/>
      <c r="AO409" s="187"/>
    </row>
    <row r="410" spans="1:41" s="160" customFormat="1" ht="15" customHeight="1">
      <c r="A410" s="524"/>
      <c r="B410" s="86" t="s">
        <v>110</v>
      </c>
      <c r="C410" s="101"/>
      <c r="D410" s="140"/>
      <c r="E410" s="475"/>
      <c r="F410" s="474"/>
      <c r="G410" s="267"/>
      <c r="H410" s="251"/>
      <c r="AO410" s="187"/>
    </row>
    <row r="411" spans="1:41" s="160" customFormat="1" ht="15" customHeight="1">
      <c r="A411" s="524"/>
      <c r="B411" s="86" t="s">
        <v>298</v>
      </c>
      <c r="C411" s="101"/>
      <c r="D411" s="140"/>
      <c r="E411" s="232"/>
      <c r="F411" s="474"/>
      <c r="G411" s="267"/>
      <c r="H411" s="251"/>
      <c r="AO411" s="187"/>
    </row>
    <row r="412" spans="1:41" s="160" customFormat="1" ht="15" customHeight="1">
      <c r="A412" s="524"/>
      <c r="B412" s="86" t="s">
        <v>297</v>
      </c>
      <c r="C412" s="101">
        <v>1</v>
      </c>
      <c r="D412" s="140"/>
      <c r="E412" s="232"/>
      <c r="F412" s="474"/>
      <c r="G412" s="267">
        <v>3</v>
      </c>
      <c r="H412" s="251"/>
      <c r="AO412" s="187"/>
    </row>
    <row r="413" spans="1:41" s="160" customFormat="1" ht="15" customHeight="1">
      <c r="A413" s="524"/>
      <c r="B413" s="86" t="s">
        <v>101</v>
      </c>
      <c r="C413" s="101">
        <v>1</v>
      </c>
      <c r="D413" s="140"/>
      <c r="E413" s="232">
        <v>1</v>
      </c>
      <c r="F413" s="474"/>
      <c r="G413" s="267">
        <v>1</v>
      </c>
      <c r="H413" s="251"/>
      <c r="AO413" s="187"/>
    </row>
    <row r="414" spans="1:41" s="160" customFormat="1" ht="15" customHeight="1">
      <c r="A414" s="524"/>
      <c r="B414" s="165" t="s">
        <v>12</v>
      </c>
      <c r="C414" s="101">
        <v>1</v>
      </c>
      <c r="D414" s="189"/>
      <c r="E414" s="241"/>
      <c r="F414" s="498"/>
      <c r="G414" s="436">
        <v>1</v>
      </c>
      <c r="H414" s="251"/>
      <c r="AO414" s="187"/>
    </row>
    <row r="415" spans="1:41" s="160" customFormat="1" ht="15" customHeight="1">
      <c r="A415" s="524"/>
      <c r="B415" s="86" t="s">
        <v>36</v>
      </c>
      <c r="C415" s="101"/>
      <c r="D415" s="140"/>
      <c r="E415" s="232"/>
      <c r="F415" s="474"/>
      <c r="G415" s="267"/>
      <c r="H415" s="251"/>
      <c r="AO415" s="187"/>
    </row>
    <row r="416" spans="1:41" s="160" customFormat="1" ht="15" customHeight="1">
      <c r="A416" s="524"/>
      <c r="B416" s="86" t="s">
        <v>100</v>
      </c>
      <c r="C416" s="101">
        <v>1</v>
      </c>
      <c r="D416" s="140"/>
      <c r="E416" s="232"/>
      <c r="F416" s="474"/>
      <c r="G416" s="267">
        <v>1</v>
      </c>
      <c r="H416" s="251"/>
      <c r="AO416" s="187"/>
    </row>
    <row r="417" spans="1:41" s="160" customFormat="1" ht="15" customHeight="1">
      <c r="A417" s="524"/>
      <c r="B417" s="86" t="s">
        <v>68</v>
      </c>
      <c r="C417" s="101"/>
      <c r="D417" s="140"/>
      <c r="E417" s="232"/>
      <c r="F417" s="474"/>
      <c r="G417" s="267"/>
      <c r="H417" s="251"/>
      <c r="AO417" s="187"/>
    </row>
    <row r="418" spans="1:41" s="160" customFormat="1" ht="15" customHeight="1">
      <c r="A418" s="524"/>
      <c r="B418" s="86" t="s">
        <v>14</v>
      </c>
      <c r="C418" s="101">
        <v>1</v>
      </c>
      <c r="D418" s="140"/>
      <c r="E418" s="232"/>
      <c r="F418" s="474">
        <v>1</v>
      </c>
      <c r="G418" s="267">
        <v>6</v>
      </c>
      <c r="H418" s="251"/>
      <c r="AO418" s="187"/>
    </row>
    <row r="419" spans="1:41" s="160" customFormat="1" ht="15" customHeight="1">
      <c r="A419" s="524"/>
      <c r="B419" s="86" t="s">
        <v>115</v>
      </c>
      <c r="C419" s="101">
        <v>1</v>
      </c>
      <c r="D419" s="140"/>
      <c r="E419" s="232"/>
      <c r="F419" s="474">
        <v>1</v>
      </c>
      <c r="G419" s="267"/>
      <c r="H419" s="251"/>
      <c r="AO419" s="187"/>
    </row>
    <row r="420" spans="1:41" s="160" customFormat="1" ht="15" customHeight="1">
      <c r="A420" s="524"/>
      <c r="B420" s="86" t="s">
        <v>13</v>
      </c>
      <c r="C420" s="101">
        <v>1</v>
      </c>
      <c r="D420" s="140"/>
      <c r="E420" s="232"/>
      <c r="F420" s="474"/>
      <c r="G420" s="267">
        <v>1</v>
      </c>
      <c r="H420" s="251"/>
      <c r="AO420" s="187"/>
    </row>
    <row r="421" spans="1:41" s="160" customFormat="1" ht="15" customHeight="1">
      <c r="A421" s="524"/>
      <c r="B421" s="86" t="s">
        <v>34</v>
      </c>
      <c r="C421" s="101">
        <v>1</v>
      </c>
      <c r="D421" s="140"/>
      <c r="E421" s="232"/>
      <c r="F421" s="474">
        <v>1</v>
      </c>
      <c r="G421" s="267">
        <v>5</v>
      </c>
      <c r="H421" s="251"/>
      <c r="AO421" s="187"/>
    </row>
    <row r="422" spans="1:41" s="160" customFormat="1" ht="15" customHeight="1">
      <c r="A422" s="524"/>
      <c r="B422" s="86" t="s">
        <v>15</v>
      </c>
      <c r="C422" s="101"/>
      <c r="D422" s="140"/>
      <c r="E422" s="232"/>
      <c r="F422" s="474"/>
      <c r="G422" s="267"/>
      <c r="H422" s="251"/>
      <c r="AO422" s="187"/>
    </row>
    <row r="423" spans="1:41" s="160" customFormat="1" ht="15" customHeight="1" thickBot="1">
      <c r="A423" s="525"/>
      <c r="B423" s="249" t="s">
        <v>85</v>
      </c>
      <c r="C423" s="102">
        <v>1</v>
      </c>
      <c r="D423" s="141"/>
      <c r="E423" s="460"/>
      <c r="F423" s="479"/>
      <c r="G423" s="429">
        <v>1</v>
      </c>
      <c r="H423" s="251"/>
      <c r="AO423" s="187"/>
    </row>
    <row r="424" spans="1:41" s="160" customFormat="1" ht="15" customHeight="1">
      <c r="A424" s="194"/>
      <c r="B424" s="21" t="s">
        <v>241</v>
      </c>
      <c r="C424" s="50"/>
      <c r="D424" s="28">
        <f>SUM(D403:D423)</f>
        <v>1</v>
      </c>
      <c r="E424" s="448">
        <f>SUM(E403:E423)</f>
        <v>4</v>
      </c>
      <c r="F424" s="448">
        <f>SUM(F403:F423)</f>
        <v>9</v>
      </c>
      <c r="G424" s="449">
        <f>SUM(G403:G423)</f>
        <v>33</v>
      </c>
      <c r="H424" s="251"/>
      <c r="AM424" s="187"/>
    </row>
    <row r="425" spans="1:41" s="160" customFormat="1" ht="15" customHeight="1" thickBot="1">
      <c r="A425" s="194"/>
      <c r="B425" s="19"/>
      <c r="C425" s="51"/>
      <c r="D425" s="26"/>
      <c r="E425" s="450"/>
      <c r="F425" s="450"/>
      <c r="G425" s="450"/>
      <c r="H425" s="251"/>
      <c r="AM425" s="187"/>
    </row>
    <row r="426" spans="1:41" s="160" customFormat="1" ht="15" customHeight="1">
      <c r="A426" s="514" t="s">
        <v>227</v>
      </c>
      <c r="B426" s="226" t="s">
        <v>294</v>
      </c>
      <c r="C426" s="75">
        <v>1</v>
      </c>
      <c r="D426" s="250"/>
      <c r="E426" s="471"/>
      <c r="F426" s="472"/>
      <c r="G426" s="265">
        <v>1</v>
      </c>
      <c r="H426" s="251"/>
      <c r="AM426" s="187"/>
    </row>
    <row r="427" spans="1:41" s="160" customFormat="1" ht="15" customHeight="1">
      <c r="A427" s="515"/>
      <c r="B427" s="188" t="s">
        <v>244</v>
      </c>
      <c r="C427" s="78">
        <v>1</v>
      </c>
      <c r="D427" s="161"/>
      <c r="E427" s="232"/>
      <c r="F427" s="474"/>
      <c r="G427" s="266">
        <v>2</v>
      </c>
      <c r="H427" s="251"/>
      <c r="AO427" s="187"/>
    </row>
    <row r="428" spans="1:41" s="160" customFormat="1" ht="15" customHeight="1">
      <c r="A428" s="515"/>
      <c r="B428" s="165" t="s">
        <v>150</v>
      </c>
      <c r="C428" s="77">
        <v>1</v>
      </c>
      <c r="D428" s="161"/>
      <c r="E428" s="232">
        <v>1</v>
      </c>
      <c r="F428" s="474"/>
      <c r="G428" s="266">
        <v>3</v>
      </c>
      <c r="H428" s="251"/>
      <c r="AO428" s="187"/>
    </row>
    <row r="429" spans="1:41" s="160" customFormat="1" ht="15" customHeight="1">
      <c r="A429" s="515"/>
      <c r="B429" s="165" t="s">
        <v>147</v>
      </c>
      <c r="C429" s="77">
        <v>1</v>
      </c>
      <c r="D429" s="161"/>
      <c r="E429" s="232">
        <v>1</v>
      </c>
      <c r="F429" s="474"/>
      <c r="G429" s="267"/>
      <c r="H429" s="251"/>
      <c r="AO429" s="187"/>
    </row>
    <row r="430" spans="1:41" s="160" customFormat="1" ht="15" customHeight="1">
      <c r="A430" s="515"/>
      <c r="B430" s="165" t="s">
        <v>38</v>
      </c>
      <c r="C430" s="77">
        <v>1</v>
      </c>
      <c r="D430" s="161"/>
      <c r="E430" s="232"/>
      <c r="F430" s="474"/>
      <c r="G430" s="267">
        <v>2</v>
      </c>
      <c r="H430" s="251"/>
      <c r="AO430" s="187"/>
    </row>
    <row r="431" spans="1:41" s="160" customFormat="1" ht="15" customHeight="1">
      <c r="A431" s="515"/>
      <c r="B431" s="165" t="s">
        <v>83</v>
      </c>
      <c r="C431" s="77">
        <v>1</v>
      </c>
      <c r="D431" s="161"/>
      <c r="E431" s="232"/>
      <c r="F431" s="474">
        <v>3</v>
      </c>
      <c r="G431" s="267">
        <v>12</v>
      </c>
      <c r="H431" s="251"/>
      <c r="AO431" s="187"/>
    </row>
    <row r="432" spans="1:41" s="160" customFormat="1" ht="15" customHeight="1">
      <c r="A432" s="515"/>
      <c r="B432" s="165" t="s">
        <v>91</v>
      </c>
      <c r="C432" s="77">
        <v>1</v>
      </c>
      <c r="D432" s="161"/>
      <c r="E432" s="232"/>
      <c r="F432" s="474">
        <v>1</v>
      </c>
      <c r="G432" s="267">
        <v>1</v>
      </c>
      <c r="H432" s="251"/>
      <c r="AO432" s="187"/>
    </row>
    <row r="433" spans="1:41" s="160" customFormat="1" ht="15" customHeight="1">
      <c r="A433" s="515"/>
      <c r="B433" s="165" t="s">
        <v>296</v>
      </c>
      <c r="C433" s="77">
        <v>1</v>
      </c>
      <c r="D433" s="161"/>
      <c r="E433" s="232"/>
      <c r="F433" s="474">
        <v>1</v>
      </c>
      <c r="G433" s="267">
        <v>2</v>
      </c>
      <c r="H433" s="251"/>
      <c r="AO433" s="187"/>
    </row>
    <row r="434" spans="1:41" s="160" customFormat="1" ht="15" customHeight="1">
      <c r="A434" s="515"/>
      <c r="B434" s="288" t="s">
        <v>2</v>
      </c>
      <c r="C434" s="286">
        <v>1</v>
      </c>
      <c r="D434" s="289"/>
      <c r="E434" s="456"/>
      <c r="F434" s="457"/>
      <c r="G434" s="505">
        <v>4</v>
      </c>
      <c r="H434" s="251"/>
      <c r="AO434" s="187"/>
    </row>
    <row r="435" spans="1:41" s="160" customFormat="1" ht="15" customHeight="1">
      <c r="A435" s="515"/>
      <c r="B435" s="165" t="s">
        <v>59</v>
      </c>
      <c r="C435" s="77">
        <v>1</v>
      </c>
      <c r="D435" s="161"/>
      <c r="E435" s="232">
        <v>1</v>
      </c>
      <c r="F435" s="474"/>
      <c r="G435" s="266">
        <v>1</v>
      </c>
      <c r="H435" s="251"/>
      <c r="AO435" s="187"/>
    </row>
    <row r="436" spans="1:41" s="160" customFormat="1" ht="15" customHeight="1">
      <c r="A436" s="515"/>
      <c r="B436" s="86" t="s">
        <v>3</v>
      </c>
      <c r="C436" s="77">
        <v>1</v>
      </c>
      <c r="D436" s="252"/>
      <c r="E436" s="506"/>
      <c r="F436" s="490">
        <v>2</v>
      </c>
      <c r="G436" s="264">
        <v>2</v>
      </c>
      <c r="H436" s="251"/>
      <c r="AO436" s="187"/>
    </row>
    <row r="437" spans="1:41" s="160" customFormat="1" ht="15" customHeight="1">
      <c r="A437" s="515"/>
      <c r="B437" s="86" t="s">
        <v>148</v>
      </c>
      <c r="C437" s="77">
        <v>1</v>
      </c>
      <c r="D437" s="253"/>
      <c r="E437" s="507"/>
      <c r="F437" s="490">
        <v>3</v>
      </c>
      <c r="G437" s="421">
        <v>9</v>
      </c>
      <c r="H437" s="251"/>
      <c r="AO437" s="187"/>
    </row>
    <row r="438" spans="1:41" s="160" customFormat="1" ht="15" customHeight="1">
      <c r="A438" s="515"/>
      <c r="B438" s="86" t="s">
        <v>102</v>
      </c>
      <c r="C438" s="77">
        <v>1</v>
      </c>
      <c r="D438" s="252"/>
      <c r="E438" s="507">
        <v>1</v>
      </c>
      <c r="F438" s="490"/>
      <c r="G438" s="421">
        <v>1</v>
      </c>
      <c r="H438" s="251"/>
      <c r="AO438" s="187"/>
    </row>
    <row r="439" spans="1:41" s="160" customFormat="1" ht="15" customHeight="1">
      <c r="A439" s="515"/>
      <c r="B439" s="165" t="s">
        <v>149</v>
      </c>
      <c r="C439" s="77">
        <v>1</v>
      </c>
      <c r="D439" s="161"/>
      <c r="E439" s="232"/>
      <c r="F439" s="474"/>
      <c r="G439" s="267">
        <v>3</v>
      </c>
      <c r="H439" s="251"/>
      <c r="AO439" s="187"/>
    </row>
    <row r="440" spans="1:41" s="160" customFormat="1" ht="15" customHeight="1">
      <c r="A440" s="515"/>
      <c r="B440" s="165" t="s">
        <v>152</v>
      </c>
      <c r="C440" s="77">
        <v>1</v>
      </c>
      <c r="D440" s="161"/>
      <c r="E440" s="232"/>
      <c r="F440" s="474"/>
      <c r="G440" s="267">
        <v>1</v>
      </c>
      <c r="H440" s="251"/>
      <c r="AO440" s="187"/>
    </row>
    <row r="441" spans="1:41" s="160" customFormat="1" ht="15" customHeight="1">
      <c r="A441" s="515"/>
      <c r="B441" s="177" t="s">
        <v>97</v>
      </c>
      <c r="C441" s="76">
        <v>1</v>
      </c>
      <c r="D441" s="161"/>
      <c r="E441" s="232"/>
      <c r="F441" s="474">
        <v>1</v>
      </c>
      <c r="G441" s="266">
        <v>6</v>
      </c>
      <c r="H441" s="251"/>
      <c r="AO441" s="187"/>
    </row>
    <row r="442" spans="1:41" s="160" customFormat="1" ht="15" customHeight="1" thickBot="1">
      <c r="A442" s="516"/>
      <c r="B442" s="166" t="s">
        <v>4</v>
      </c>
      <c r="C442" s="79">
        <v>1</v>
      </c>
      <c r="D442" s="254"/>
      <c r="E442" s="460"/>
      <c r="F442" s="479"/>
      <c r="G442" s="429">
        <v>3</v>
      </c>
      <c r="H442" s="251"/>
      <c r="AO442" s="187"/>
    </row>
    <row r="443" spans="1:41" s="160" customFormat="1" ht="15" customHeight="1" thickBot="1">
      <c r="A443" s="194"/>
      <c r="B443" s="27" t="s">
        <v>241</v>
      </c>
      <c r="C443" s="27">
        <f>SUM(C220:C442)</f>
        <v>159</v>
      </c>
      <c r="D443" s="28">
        <f>SUM(D426:D442)</f>
        <v>0</v>
      </c>
      <c r="E443" s="28">
        <f>SUM(E426:E442)</f>
        <v>4</v>
      </c>
      <c r="F443" s="28">
        <f>SUM(F426:F442)</f>
        <v>11</v>
      </c>
      <c r="G443" s="424">
        <f>SUM(G426:G442)</f>
        <v>53</v>
      </c>
      <c r="H443" s="251"/>
    </row>
    <row r="444" spans="1:41" ht="75.75" customHeight="1" thickBot="1">
      <c r="D444" s="148" t="s">
        <v>303</v>
      </c>
      <c r="E444" s="139" t="s">
        <v>311</v>
      </c>
      <c r="F444" s="157" t="s">
        <v>301</v>
      </c>
      <c r="G444" s="422" t="s">
        <v>310</v>
      </c>
      <c r="H444" s="29"/>
      <c r="J444"/>
    </row>
    <row r="445" spans="1:41" ht="18" customHeight="1" thickBot="1">
      <c r="A445" s="14"/>
      <c r="B445" s="2"/>
      <c r="C445" s="2"/>
      <c r="D445" s="149">
        <f>(D233+D251+D270+D301+D322+D345+D362+D375+D401+D424+D443)</f>
        <v>8</v>
      </c>
      <c r="E445" s="150">
        <f>(E233+E251+E270+E301+E322+E345+E362+E375+E401+E424+E443)</f>
        <v>58</v>
      </c>
      <c r="F445" s="156">
        <f>(F233+F251+F270+F301+F322+F345+F362+F375+F401+F424+F443)</f>
        <v>67</v>
      </c>
      <c r="G445" s="437">
        <f>(G233+G251+G270+G301+G322+G345+G362+G375+G401+G424+G443)</f>
        <v>596</v>
      </c>
      <c r="H445" s="438"/>
      <c r="I445" s="3"/>
      <c r="J445"/>
    </row>
    <row r="446" spans="1:41" s="114" customFormat="1" ht="18" customHeight="1" thickBot="1">
      <c r="A446" s="14"/>
      <c r="B446" s="2"/>
      <c r="C446" s="2"/>
      <c r="D446" s="539">
        <f>(D445+E445)</f>
        <v>66</v>
      </c>
      <c r="E446" s="540"/>
      <c r="F446" s="537">
        <f>(F445+G445)</f>
        <v>663</v>
      </c>
      <c r="G446" s="538"/>
      <c r="H446" s="438"/>
      <c r="I446" s="3"/>
    </row>
    <row r="447" spans="1:41" ht="27" thickBot="1">
      <c r="A447" s="14"/>
      <c r="B447" s="17" t="s">
        <v>240</v>
      </c>
      <c r="C447" s="17"/>
      <c r="D447" s="535">
        <f>(D445+G445+E445+F445)</f>
        <v>729</v>
      </c>
      <c r="E447" s="536"/>
      <c r="F447" s="536"/>
      <c r="G447" s="536"/>
      <c r="H447" s="29"/>
      <c r="J447"/>
    </row>
  </sheetData>
  <sortState columnSort="1" ref="O81:AI81">
    <sortCondition ref="O81:AI81"/>
  </sortState>
  <mergeCells count="29">
    <mergeCell ref="D217:H217"/>
    <mergeCell ref="A81:A98"/>
    <mergeCell ref="A176:A195"/>
    <mergeCell ref="A272:A300"/>
    <mergeCell ref="A303:A321"/>
    <mergeCell ref="A220:A232"/>
    <mergeCell ref="D447:G447"/>
    <mergeCell ref="F446:G446"/>
    <mergeCell ref="A347:A361"/>
    <mergeCell ref="A364:A374"/>
    <mergeCell ref="A377:A400"/>
    <mergeCell ref="A403:A423"/>
    <mergeCell ref="D446:E446"/>
    <mergeCell ref="A1:B1"/>
    <mergeCell ref="D1:F1"/>
    <mergeCell ref="G1:H1"/>
    <mergeCell ref="A4:A15"/>
    <mergeCell ref="A426:A442"/>
    <mergeCell ref="A101:A120"/>
    <mergeCell ref="A123:A136"/>
    <mergeCell ref="A139:A148"/>
    <mergeCell ref="A151:A173"/>
    <mergeCell ref="A324:A344"/>
    <mergeCell ref="A253:A269"/>
    <mergeCell ref="A235:A250"/>
    <mergeCell ref="A198:A213"/>
    <mergeCell ref="A18:A33"/>
    <mergeCell ref="A36:A51"/>
    <mergeCell ref="A54:A78"/>
  </mergeCells>
  <pageMargins left="0.78740157480314965" right="0.23622047244094491" top="0" bottom="0" header="0" footer="0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NUOVO BOLLETTINO DAP</vt:lpstr>
      <vt:lpstr>Foglio1</vt:lpstr>
    </vt:vector>
  </TitlesOfParts>
  <Company>Min. Giustizia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PC</cp:lastModifiedBy>
  <cp:lastPrinted>2020-11-30T07:48:12Z</cp:lastPrinted>
  <dcterms:created xsi:type="dcterms:W3CDTF">2020-02-27T09:42:39Z</dcterms:created>
  <dcterms:modified xsi:type="dcterms:W3CDTF">2020-12-29T19:01:08Z</dcterms:modified>
</cp:coreProperties>
</file>